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6" windowWidth="11100" windowHeight="6348" activeTab="0"/>
  </bookViews>
  <sheets>
    <sheet name="декабрь 2014" sheetId="1" r:id="rId1"/>
    <sheet name="декабрь" sheetId="2" r:id="rId2"/>
  </sheets>
  <definedNames>
    <definedName name="_xlnm.Print_Titles" localSheetId="1">'декабрь'!$A:$C,'декабрь'!$1:$1</definedName>
    <definedName name="_xlnm.Print_Titles" localSheetId="0">'декабрь 2014'!$136:$137</definedName>
    <definedName name="_xlnm.Print_Area" localSheetId="0">'декабрь 2014'!$A$1:$D$179</definedName>
  </definedNames>
  <calcPr fullCalcOnLoad="1"/>
</workbook>
</file>

<file path=xl/sharedStrings.xml><?xml version="1.0" encoding="utf-8"?>
<sst xmlns="http://schemas.openxmlformats.org/spreadsheetml/2006/main" count="690" uniqueCount="468">
  <si>
    <t>* Отрицательное значение сложилось по причине возврата средств в связи с реорганизацией Министерства</t>
  </si>
  <si>
    <t xml:space="preserve">Бюджет  Вилючинского ГО </t>
  </si>
  <si>
    <t xml:space="preserve">Бюджет Петропавловск-Камчатского ГО </t>
  </si>
  <si>
    <t>Бюджет  Елизовского МР</t>
  </si>
  <si>
    <t>Бюджет Усть-Камчатского МР</t>
  </si>
  <si>
    <t>Бюджет Усть-Большерецкого МР</t>
  </si>
  <si>
    <t xml:space="preserve">Бюджет Соболевского МР </t>
  </si>
  <si>
    <t>Бюджет  Мильковского МР</t>
  </si>
  <si>
    <t>Бюджет  Быстринского МР</t>
  </si>
  <si>
    <t>Бюджет  Алеутского МР</t>
  </si>
  <si>
    <t>63558(сч 850)</t>
  </si>
  <si>
    <t>По банку</t>
  </si>
  <si>
    <t>—</t>
  </si>
  <si>
    <t>Бюджет  Карагинского МР</t>
  </si>
  <si>
    <t>Бюджет  Олюторского МР</t>
  </si>
  <si>
    <t>Бюджет  Пенжинского МР</t>
  </si>
  <si>
    <t>Бюджет  Тигильского МР</t>
  </si>
  <si>
    <t>Бюджет  ГО "поселок Палана"</t>
  </si>
  <si>
    <t>из них:</t>
  </si>
  <si>
    <t>Кредиты коммерческих банков</t>
  </si>
  <si>
    <t>Бюджетный кредит</t>
  </si>
  <si>
    <t>Дотации, субвенции, субсидии и иные межбюджетные трансферты</t>
  </si>
  <si>
    <t xml:space="preserve">         БАЛАНС</t>
  </si>
  <si>
    <t xml:space="preserve">целевые средства: </t>
  </si>
  <si>
    <t xml:space="preserve"> </t>
  </si>
  <si>
    <t>Финансовая помощь из федерального бюджета</t>
  </si>
  <si>
    <t>в т.ч.целевые средства</t>
  </si>
  <si>
    <t>Всего</t>
  </si>
  <si>
    <t>Оплата труда</t>
  </si>
  <si>
    <t>Продукты питания, медикаменты</t>
  </si>
  <si>
    <t>Детские компенсации</t>
  </si>
  <si>
    <t>ИТОГО ДОХОДОВ</t>
  </si>
  <si>
    <t>ИТОГО РАСХОДОВ</t>
  </si>
  <si>
    <t>Расшифровка расходов:</t>
  </si>
  <si>
    <t>Прочие трансферты населению</t>
  </si>
  <si>
    <t>*Отрицательное значение сложилось за счет того, что сумма погашенных ссуд больше  полученных.</t>
  </si>
  <si>
    <t xml:space="preserve">в том числе: </t>
  </si>
  <si>
    <t xml:space="preserve">Собственные доходы </t>
  </si>
  <si>
    <t>*Возврат бюджетных кредитов отражается в учете со знаком "минус"</t>
  </si>
  <si>
    <t>Расходы бюджетов муниципальных районов (городских округов)</t>
  </si>
  <si>
    <t>тыс.рублей</t>
  </si>
  <si>
    <t xml:space="preserve">*Отрицательное значение сложилось за счет возврата бюджетополучателем неиспользованных средств </t>
  </si>
  <si>
    <t>Начисления на выплаты по оплате труда</t>
  </si>
  <si>
    <t>* Отрицательное значение сложилось за счет возврата неиспользованных  средств</t>
  </si>
  <si>
    <t>Иные межбюджетные трансферты, имеющие целевое назначение, предоставляемые из резервного фонда Правительства Российской Федерации по предупреждению и ликвидации чрезвычайных ситуаций и последствий стихийных бедствий</t>
  </si>
  <si>
    <t>Программа "Развитие дошкольного образования в Камчатском крае на 2011 - 2015 годы" (бюджетный кредит)</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</si>
  <si>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</si>
  <si>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</si>
  <si>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</si>
  <si>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</si>
  <si>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</si>
  <si>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</si>
  <si>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</si>
  <si>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</si>
  <si>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</si>
  <si>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</si>
  <si>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</si>
  <si>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науки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</si>
  <si>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</si>
  <si>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</si>
  <si>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</si>
  <si>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</si>
  <si>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</si>
  <si>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</si>
  <si>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</si>
  <si>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</si>
  <si>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</si>
  <si>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</si>
  <si>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</si>
  <si>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</si>
  <si>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</si>
  <si>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</si>
  <si>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</si>
  <si>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</si>
  <si>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</si>
  <si>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</si>
  <si>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предпринимательства и торговли Камчатского края</t>
  </si>
  <si>
    <t>Агентство по внутренней политике Камчатского края</t>
  </si>
  <si>
    <t>Министерство спорта и молодежной политики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</si>
  <si>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</si>
  <si>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</si>
  <si>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</si>
  <si>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</si>
  <si>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</si>
  <si>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</si>
  <si>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(дошкольные образовательные учреждения,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</si>
  <si>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организации содержания и воспитания детей в организациях для детей-сирот и детей, оставшихся без попечения родителей, в Камчатском крае.</t>
  </si>
  <si>
    <t>Государственная программа Камчатского края "Социальная поддержка граждан в Камчатском крае на 2014-2018 годы". Подпрограмма "Меры социальной поддержки отдельных категорий граждан в Камчатском крае". Субвенции на выполнение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</si>
  <si>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Государственная программа Камчатского края "Социальная поддержка граждан в Камчатском крае на 2014-2018 годы". Подпрограмма "Меры социальной поддержки отдельных категорий граждан в Камчатском крае". Субвенции на выполнение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</si>
  <si>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</si>
  <si>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Государственная программа Камчатского края "Развитие культуры в Камчатском крае на 2014-2018 годы". Подпрограмма "Обеспечение условий реализации Программы". 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</si>
  <si>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Государственная программа Камчатского края "Управление государственными финансами Камчатского края на 2014-2018 годы". 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в Камчатском крае". Дотации на выравнивание бюджетной обеспеченности поселений.</t>
  </si>
  <si>
    <t>Государственная программа Камчатского края "Управление государственными финансами Камчатского края на 2014-2018 годы". 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в Камчатском крае". Дотации на выравнивание бюджетной обеспеченности муниципальных районов (городских округов).</t>
  </si>
  <si>
    <t>Государственная программа Камчатского края "Управление государственными финансами Камчатского края на 2014-2018 годы". 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в Камчатском крае". 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</si>
  <si>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Государственная программа Камчатского края "Управление государственными финансами Камчатского края на 2014-2018 годы". 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в Камчатском крае". 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поселениям.</t>
  </si>
  <si>
    <t>Государственная программа Камчатского края "Управление государственными финансами Камчатского края на 2014-2018 годы". 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в Камчатском крае". Расходы, связанные с особым режимом безопасного функционирования закрытых административно-территориальных образований.</t>
  </si>
  <si>
    <t>Палата Уполномоченных в Камчатском крае</t>
  </si>
  <si>
    <t>Представительство Губернатора и Правительства Камчатского края при Правительстве Российской Федерации</t>
  </si>
  <si>
    <t>Возврат остатков неиспользованных в 2013 году средств федерального бюджета</t>
  </si>
  <si>
    <t>Государственная программа Камчатского края "Обеспечение доступным и комфортным жильем жителей Камчатского края на 2014-2018 годы". Подпрограмма "Стимулирование развития жилищного строительства в Камчатском крае".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</si>
  <si>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"Чистая вода в Камчатском крае".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</si>
  <si>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Государственная инспекция по контролю в сфере закупок Камчатского края</t>
  </si>
  <si>
    <t>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"Совет Федерации Федерального Собрания Российской Федерации"</t>
  </si>
  <si>
    <t>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"Государственная Дума Федерального Собрания Российской Федерации"</t>
  </si>
  <si>
    <t>Субвенции на осуществление отдельных полномочий в области водных отношений подпрограммы "Использование водных ресурсов" государственной программы Российской Федерации "Воспроизводство и использование природных ресурсов"</t>
  </si>
  <si>
    <t>Иные межбюджетные трансферты на переселение граждан из закрытых административно-территориальных образований в рамках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</si>
  <si>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Иные межбюджетные трансферты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в рамках подпрограммы "Развитие профессионального образования" государственной программы Российской Федерации "Развитие образования" на 2013 - 2020 годы</t>
  </si>
  <si>
    <t>Иные межбюджетные трансферты на реализацию отдельных полномочий в области лекарственного обеспечения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Российской Федерации "Развитие здравоохранения"</t>
  </si>
  <si>
    <t>Субсидии бюджетам субъектов Российской Федерации и муниципальных образований на реализацию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</si>
  <si>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Иные межбюджетные на реализацию мероприятий, направленных на обследование населения с целью выявления туберкулеза, лечения больных туберкулезом, профилактические мероприятия</t>
  </si>
  <si>
    <t>Иные межбюджетные трансферты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</si>
  <si>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Иные межбюджетные трансферты на выплату региональной доплаты к пенсии в рамках непрограммного направления деятельности "Развитие пенсионной системы"</t>
  </si>
  <si>
    <t>Субвенции на осуществление отдельных полномочий в области лесных отношений в рамках подпрограммы "Обеспечение реализации государственной программы Российской Федерации "Развитие лесного хозяйства" на 2013 - 2020 годы"</t>
  </si>
  <si>
    <t>Субвенции на осуществление отдельных полномочий в области лесных отношений подпрограммы "Обеспечение использования лесов" государственной программы Российской Федерации "Развитие лесного хозяйства" на 2013 - 2020 годы</t>
  </si>
  <si>
    <t>Субвенции на осуществление отдельных полномочий в области лесных отношений подпрограммы "Воспроизводство лесов" государственной программы Российской Федерации "Развитие лесного хозяйства" на 2013 - 2020 годы</t>
  </si>
  <si>
    <t>0114016</t>
  </si>
  <si>
    <t>0114017</t>
  </si>
  <si>
    <t>Государственная программа Камчатского края "Развитие здравоохранения Камчатского края на 2014-2020 годы". Подпрограмма "Инвестиционные мероприятия в здравоохранении Камчатского края".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</si>
  <si>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0194007</t>
  </si>
  <si>
    <t>0214004</t>
  </si>
  <si>
    <t>0214006</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</si>
  <si>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</si>
  <si>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0214007</t>
  </si>
  <si>
    <t>0214012</t>
  </si>
  <si>
    <t>0214018</t>
  </si>
  <si>
    <t>0214019</t>
  </si>
  <si>
    <t>0214020</t>
  </si>
  <si>
    <t>0214021</t>
  </si>
  <si>
    <t>0214022</t>
  </si>
  <si>
    <t>0214024</t>
  </si>
  <si>
    <t>0214026</t>
  </si>
  <si>
    <t>0214028</t>
  </si>
  <si>
    <t>0214032</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</si>
  <si>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Модернизация региональных систем дошкольного образования</t>
  </si>
  <si>
    <t>0215059</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</si>
  <si>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Выплата единовременного пособия при всех формах устройства детей, лишенных родительского попечения, в семью.</t>
  </si>
  <si>
    <t>0215260</t>
  </si>
  <si>
    <t>Государственная программа Камчатского края "Социальная поддержка граждан в Камчатском крае на 2014-2018 годы". Подпрограмма "Старшее поколение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</si>
  <si>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0314006</t>
  </si>
  <si>
    <t>0334013</t>
  </si>
  <si>
    <t>0334014</t>
  </si>
  <si>
    <t>Государственная программа Камчатского края "Социальная поддержка граждан в Камчатском крае на 2014-2018 годы". Подпрограмма "Доступная среда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</si>
  <si>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0364006</t>
  </si>
  <si>
    <t>0374006</t>
  </si>
  <si>
    <t>0394011</t>
  </si>
  <si>
    <t>0394012</t>
  </si>
  <si>
    <t>0394015</t>
  </si>
  <si>
    <t>Государственная программа Камчатского края "Обеспечение доступным и комфортным жильем жителей Камчатского края на 2014-2018 годы". Подпрограмма "Стимулирование развития жилищного строительства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</si>
  <si>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0414006</t>
  </si>
  <si>
    <t>0414007</t>
  </si>
  <si>
    <t>Государственная программа Камчатского края "Обеспечение доступным и комфортным жильем жителей Камчатского края на 2014-2018 годы". Подпрограмма "Повышение устойчивости жилых домов, основных объектов и систем жизнеобеспечения в Камчатском крае".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</si>
  <si>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0424007</t>
  </si>
  <si>
    <t>Государственная программа Камчатского края "Обеспечение доступным и комфортным жильем жителей Камчатского края на 2014-2018 годы". Подпрограмма "Переселение граждан из аварийных жилых домов и непригодных для проживания жилых помещений в Камчатском крае".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</si>
  <si>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0454007</t>
  </si>
  <si>
    <t>0464007</t>
  </si>
  <si>
    <t>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жилыми помещениями граждан отдельных категорий в Камчатском крае". 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</si>
  <si>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0494025</t>
  </si>
  <si>
    <t>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жилыми помещениями граждан отдельных категорий в Камчатском крае".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</si>
  <si>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0495082</t>
  </si>
  <si>
    <t>0514004</t>
  </si>
  <si>
    <t>0514006</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</si>
  <si>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</si>
  <si>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0514007</t>
  </si>
  <si>
    <t>0514027</t>
  </si>
  <si>
    <t>0524007</t>
  </si>
  <si>
    <t>Государственная программа Камчатского края "Развитие культуры в Камчатском крае на 2014-2018 годы". Подпрограмма "Традиционная культура и народное творчество".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</si>
  <si>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1034006</t>
  </si>
  <si>
    <t>1054004</t>
  </si>
  <si>
    <t>Государственная программа Камчатского края "Развитие культуры в Камчатском крае на 2014-2018 годы". Подпрограмма "Обеспечение условий реализации Программы".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</si>
  <si>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1054006</t>
  </si>
  <si>
    <t>1054022</t>
  </si>
  <si>
    <t>1124023</t>
  </si>
  <si>
    <t>Государственная программа Камчатского края "Физическая культура, спорт, молодежная политика, отдых и оздоровление детей в Камчатском крае на 2014-2018 годы". Подпрограмма "Развитие инфраструктуры для занятий физической культурой и спортом".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</si>
  <si>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1144007</t>
  </si>
  <si>
    <t>Государственная программа Камчатского края "Информационное общество в Камчатском крае на 2014-2018 годы". Подпрограмма "Электронное правительство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</si>
  <si>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1414006</t>
  </si>
  <si>
    <t>Государственная программа Камчатского края "Развитие транспортной системы в Камчатском крае на 2014-2025 годы". Подпрограмма "Развитие дорожного хозяйства".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</si>
  <si>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1514006</t>
  </si>
  <si>
    <t>Государственная программа Камчатского края "Развитие транспортной системы в Камчатском крае на 2014-2025 годы". Подпрограмма "Развитие дорожного хозяйства".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</si>
  <si>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1514007</t>
  </si>
  <si>
    <t>Государственная программа Камчатского края "Развитие транспортной системы в Камчатском крае на 2014-2025 годы". Подпрограмма "Развитие пассажирского автомобильного транспорта".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</si>
  <si>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1524007</t>
  </si>
  <si>
    <t>Государственная программа Камчатского края "Развитие транспортной системы в Камчатском крае на 2014-2025 годы". Подпрограмма "Развитие водного транспорта".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</si>
  <si>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1534006</t>
  </si>
  <si>
    <t>Государственная программа Камчатского края "Развитие сельского хозяйства и регулирование рынков сельскохозяйственной продукции, сырья и продовольствия Камчатского края на 2014-2018 годы". Подпрограмма "Устойчивое развитие сельских территорий".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</si>
  <si>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1654007</t>
  </si>
  <si>
    <t>Государственная программа Камчатского края "Реализация государственной национальной политики и укрепление гражданского единства в Камчатском крае на 2014-2018 годы". Подпрограмма "Устойчивое развитие коренных малочисленных народов Севера, Сибири и Дальнего Востока, проживающих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</si>
  <si>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1834006</t>
  </si>
  <si>
    <t>1834007</t>
  </si>
  <si>
    <t>1844008</t>
  </si>
  <si>
    <t>1934001</t>
  </si>
  <si>
    <t>1934002</t>
  </si>
  <si>
    <t>1934003</t>
  </si>
  <si>
    <t>1934004</t>
  </si>
  <si>
    <t>1934009</t>
  </si>
  <si>
    <t>1934010</t>
  </si>
  <si>
    <t>1935010</t>
  </si>
  <si>
    <t>2134006</t>
  </si>
  <si>
    <t>9904033</t>
  </si>
  <si>
    <t>9905118</t>
  </si>
  <si>
    <t>9905930</t>
  </si>
  <si>
    <t>1935159</t>
  </si>
  <si>
    <t>Государственная программа Камчатского края "Управление государственными финансами Камчатского края на 2014-2018 годы". 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в Камчатском крае". Переселение граждан из закрытых административно-территориальных образований.</t>
  </si>
  <si>
    <t>0214034</t>
  </si>
  <si>
    <t>0534006</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</si>
  <si>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"Благоустройство территорий муниципальных образований".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</si>
  <si>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1164006</t>
  </si>
  <si>
    <t>1934039</t>
  </si>
  <si>
    <t>9904005</t>
  </si>
  <si>
    <t>Непрограммные расходы. Субсидии за счет средств резервного фонда Правительства Камчатского края.</t>
  </si>
  <si>
    <t>Иные межбюджетные трансферты на реализацию мероприятий по профилактике ВИЧ-инфекции и гепатитов B и C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Российской Федерации "Развитие здравоохранения"</t>
  </si>
  <si>
    <t>Иные межбюджетные трансферты на финансовое обеспечение закупок антибактериальных и противотуберкулёзных лекарственных препаратов (второго ряда), применяемых при лечении больных туберкулёзом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</si>
  <si>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Иные межбюджетные трансферты на приобретение учебного автомобиля для МБОУ "Тигильская средняя общеобразовательная школа" Тигильского района.</t>
  </si>
  <si>
    <t>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жильем молодых семей в Камчатском крае". Мероприятия подпрограммы "Обеспечение жильем молодых семей" федеральной целевой программы "Жилище" на 2011-2015 годы.</t>
  </si>
  <si>
    <t>0465020</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</si>
  <si>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Дотации на поддержку мер по обеспечению сбалансированности бюджетов.</t>
  </si>
  <si>
    <t>0514003</t>
  </si>
  <si>
    <t>0724006</t>
  </si>
  <si>
    <t>0854006</t>
  </si>
  <si>
    <t>Государственная программа Камчатского края "Защита населения, территорий от чрезвычайных ситуаций, обеспечение пожарной безопасности, развитие гражданской обороны и поддержка российского казачества на 2014-2018 годы на территории Камчатского края". Подпрограмма "Развитие российского казачества на территории Камчатского края". Субсидии местным бюджетам на реализацию основных мероприятий соответствующей подпрограммы соответствующей государтсвенной программы Камчатского края (за исключением инвестиционных мероприятий и субсидий, которым присовены отдельные коды)</t>
  </si>
  <si>
    <t>0914006</t>
  </si>
  <si>
    <t>Государственная программа Камчатского края "Развитие внутреннего и въездного туризма в Камчатском крае на 2014-2018 годы". Подпрограмма "Создание и развитие туристской инфраструктуры в Камчатском крае". Субсидии местным бюджетам</t>
  </si>
  <si>
    <t>1055047</t>
  </si>
  <si>
    <t>Государственная программа Камчатского края "Развитие культуры в Камчатском крае на 2014-2018 годы". Подпрограмма "Обеспечение условий реализации Программы". Государственная поддержка муниципальных учреждений культуры.</t>
  </si>
  <si>
    <t>1114006</t>
  </si>
  <si>
    <t>Государственная программа Камчатского края "Физическая культура, спорт, молодежная политика, отдых и оздоровление детей в Камчатском крае на 2014-2018 годы". Подпрограмма "Развитие массовой физической культуры и спорта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</si>
  <si>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1124006</t>
  </si>
  <si>
    <t>1124007</t>
  </si>
  <si>
    <t>Субсидии бюджетам субъектов Российской Федерации и муниципальных образований на возмещение части процентной ставки по инвестиционным кредитам на строительство и реконструкцию объектов мясного скотоводства в рамках подпрограммы "Развитие мясного скотоводства"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</si>
  <si>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мероприятия государственной программы Российской Федерации "Доступная среда" на 2011 - 2015 годы в рамках подпрограммы "Обеспечение доступности приоритетных объектов и услуг в приоритетных сферах жизнедеятельности инвалидов и других маломобильных групп населения" государственной программы Российской Федерации "Доступная среда" на 2011 - 2015 годы</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</si>
  <si>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</si>
  <si>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</si>
  <si>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реализацию федеральных целевых программ. ФЦП"Социальное развитие села до 2013 года"</t>
  </si>
  <si>
    <t>Субсидии бюджетам субъектов Российской Федерации и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</si>
  <si>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и муниципальных образований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в рамках подпрограммы "Развитие подотрасли растениеводства, переработки и реализации продукции растениеводства"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</si>
  <si>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в рамках подпрограммы "Развитие подотрасли растениеводства, переработки и реализации продукции растениеводства"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</si>
  <si>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в рамках подпрограммы "Развитие подотрасли растениеводства, переработки и реализации продукции растениеводства"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</si>
  <si>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поддержку начинающих фермеров в рамках подпрограммы "Поддержка малых форм хозяйствования"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</si>
  <si>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развитие семейных животноводческих ферм в рамках подпрограммы "Поддержка малых форм хозяйствования"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</si>
  <si>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оказание несвязанной поддержки сельскохозяйственным товаропроизводителям в области растениеводства в рамках подпрограммы "Развитие подотрасли растениеводства, переработки и реализации продукции растениеводства"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</si>
  <si>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возмещение части затрат на приобретение семян с учетом доставки в районы Крайнего Севера и приравненные к ним местности в рамках подпрограммы "Развитие подотрасли растениеводства, переработки и реализации продукции растениеводства"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</si>
  <si>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1 литр реализованного товарного молока в рамках подпрограммы "Развитие подотрасли животноводства, переработки и реализации продукции животноводства"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</si>
  <si>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в рамках подпрограммы "Поддержка малых форм хозяйствования"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</si>
  <si>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возмещение части затрат на приобретение элитных семян в рамках подпрограммы "Развитие подотрасли растениеводства, переработки и реализации продукции растениеводства"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</si>
  <si>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поддержку племенного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</si>
  <si>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возмещение части затрат по наращиванию поголовья северных оленей, маралов и мясных табунных лошадей в рамках подпрограммы "Развитие подотрасли животноводства, переработки и реализации продукции животноводства"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</si>
  <si>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поддержку экономически значимых региональных программ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</si>
  <si>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</si>
  <si>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</si>
  <si>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</si>
  <si>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Субсидиии бюджетам субъектов Российской Федерации и муниципальных образований на поддержку экономически значимых региональных программ в области растениеводства в рамках подпрограммы "Развитие подотрасли растениеводства, переработки и реализации продукции растениеводства"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</si>
  <si>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Субсидии бюджетам субъектов Российской Федерации и муниципальных образований на реализацию мероприятий федеральной целевой программы "Устойчивое развитие сельских территорий на 2014 - 2017 годы и на период до 2020 года" государственной программы развития сельского хозяйства и регулирования рынков сельскохозяйственной продукции, сырья и продовольствия на 2013 - 2020 годы</t>
  </si>
  <si>
    <t xml:space="preserve">Субсидии бюджетам субъектов Российской Федерации и муниципальных образований на реализацию мероприятий федеральной целевой программы "Устойчивое развитие сельских территорий на 2014 - 2017 годы и на период до 2020 года" государственной программы развития сельского хозяйства и регулирования рынков сельскохозяйственной продукции, сырья и продовольствия на 2013 - 2020 годы </t>
  </si>
  <si>
    <t>Субвенции бюджетам субъектов Российской Федерации и муниципальных образований в рамках федеральной  целевой программы  "Жилище" на 2011 - 2015 годы на обеспечение жильем граждан, уволенных с военной службы (службы), и приравненными к ним лицами</t>
  </si>
  <si>
    <t>Дотации бюджетам субъектов РФ, связанные с особым режимом безопасного функционирования закрытых административно-территориальных образований.</t>
  </si>
  <si>
    <t>Единая субвенция бюджетам субъектов Российской Федерации в рамках подпрограммы "Совершенствование федеративных отношений и механизмов управления региональным развитием" государственной программы Российской Федерации "Региональная политика и федеративные отношения</t>
  </si>
  <si>
    <t>Субсидии бюджетам субъектов Российской Федерации и муниципальных образований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</si>
  <si>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</si>
  <si>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Субсидии бюджетам субъектов Российской Федерации и муниципальных образований на возмещение части затрат в связи  с предоставлением учителям общеобразовательных учреждений ипотечного кредита</t>
  </si>
  <si>
    <t>Субвенции бюджетам субъектов Российской Федерации и муниципальных образований на выплату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</si>
  <si>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Субсидии бюджетам субъектов Российской Федерации на ежемесячное денежное вознаграждение за классное руководство</t>
  </si>
  <si>
    <t>Субсидии бюджетам субъектов Российской Федерации и муниципальных образований на модернизацию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</si>
  <si>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Субвенции бюджетам субъектов Российской Федерации на осуществление переданных полномочий Российской Федерации в области охраны здоровья граждан</t>
  </si>
  <si>
    <t>Субсидии бюджетам субъектов Российской Федерации и муниципальных образований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</si>
  <si>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Межбюджетные трансферты,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 - технической базы медицинских учреждений (расходы за счет остатков средств Федерального ФОМС на 01.01.2013 год)  </t>
  </si>
  <si>
    <t>Межбюджетные трансферты, передаваемые бюджетам субъектов Российской Федерации на единовременные компенсационные выплаты медицинским работникам (ТФОМС Камчатского края)</t>
  </si>
  <si>
    <t>Субвенции бюджетам субъектов Российской Федерации и муниципальных образований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</si>
  <si>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Субвенции бюджетам субъектов Российской Федерации и муниципальных образований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</si>
  <si>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</si>
  <si>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</si>
  <si>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Субвенции бюджетам субъектов Российской Федерации и муниципальных образований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</si>
  <si>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Субвенции бюджетам субъектов Российской Федерации и муниципальных образований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"Совершенствование механизма предоставления услуг в сфере реабилитации и государственной системы медико-социальной экспертизы" государственной программы Российской Федерации "Доступная среда" на 2011 - 2015 годы</t>
  </si>
  <si>
    <t>Субвенции бюджетам субъектов Российской Федерации и муниципальных образований на оплату жилищно-коммунальных услуг отдельным категориям граждан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</si>
  <si>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Субвенции бюджетам субъектов Российской Федерации и муниципальных образований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</si>
  <si>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Разработка и реализация комплекса мер по оказанию поддержки детям, оказавшимся в трудной жизненной ситуации (расходы за счет Фонда поддержки детей, находящихся в трудной жизненной ситуации)</t>
  </si>
  <si>
    <t>Субвенции бюджетам субъектов Российской Федерации и муниципальных образований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</si>
  <si>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Субсидии бюджетам субъектов Российской Федерации и муниципальных образований  на мероприятия по проведению оздоровительной кампании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</si>
  <si>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Прочие безвозмездные поступления в бюджеты субъектов Российской Федерации от бюджета Пенсионного фонда Российской Федерации (Субсидии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</si>
  <si>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Субвенции бюджетам субъектов Российской Федерации и муниципальных образований на осуществление полномочий Российской Федерации по государственной охране объектов культурного наследия федерального значения</t>
  </si>
  <si>
    <t>Иные межбюджетные трансферты на государственную поддержку муниципальных учреждений культуры в рамках подпрограммы "Искусство" государственной программы Российской Федерации "Развитие культуры и туризма"</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</si>
  <si>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</si>
  <si>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Субвенции бюджетам субъектов Российской Федерации и муниципальных образований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исполнительной власти"</t>
  </si>
  <si>
    <t>Субсидии бюджетам субъектов Российской Федерации и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</si>
  <si>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Субвенции бюджетам субъектов Российской Федерации и муниципальных образований на осуществление полномочий по государственной регистрации актов гражданского состояния</t>
  </si>
  <si>
    <t>Субвенции бюджетам субъектов Российской Федерации и муниципальных образований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 рамках подпрограммы "Активная политика занятости населения и социальная поддержка безработных граждан" государственной программы Российской Федерации "Содействие занятости населения"</t>
  </si>
  <si>
    <t>Субсидии бюджетам субъектов Российской Федерации и муниципальных образований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в рамках подпрограммы "Оказание содействия добровольному переселению в Российскую Федерацию соотечественников, проживающих за рубежом" государственной программы Российской Федерации "Региональная политика и федеративные отношения"</t>
  </si>
  <si>
    <t>Субсидии бюджетам субъектов Российской Федерации и муниципальных образований на реализацию дополнительных мероприятий в сфере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Российской Федерации "Содействие занятости населения"</t>
  </si>
  <si>
    <t>Субсидии бюджетам субъектов Российской Федерации и муниципальных образований на финансовое обеспечение мероприятий по экономическому и социальному развитию Дальнего Востока и Забайкалья на период до 2013 года в рамках федеральной целевой программы "Экономическое и социальное развитие Дальнего Востока и Байкальского региона на период до 2018 года" государственной программы Российской Федерации "Социально-экономическое развитие Дальнего Востока и Байкальского региона" (объекты капитального строительства собственности муниципальных образований)</t>
  </si>
  <si>
    <t>Субсидии бюджетам субъектов Российской Федерации и муниципальных образований на государственную поддержку малого и среднего предпринимательства, включая крестьянские (фермерские) хозяйства в рамках подпрограммы "Развитие малого и среднего предпринимательства" государственной программы Российской Федерации "Экономическое развитие и инновационная экономика"</t>
  </si>
  <si>
    <t>Субсидии бюджетам субъектов Российской Федерации и муниципальных образований на поддержку региональных проектов в сфере информационных технологий в рамках подпрограммы "Информационное государство" государственной программы Российской Федерации "Информационное общество (2011 - 2020 годы)"</t>
  </si>
  <si>
    <t>Субсидии бюджетам субъектов Российской Федерации и муниципальных образований на мероприятия по поддержке социально ориентированных некоммерческих организаций в рамках подпрограммы "Повышение эффективности государственной поддержки социально ориентированных некоммерческих организаций" государственной программы Российской Федерации "Социальная поддержка граждан"</t>
  </si>
  <si>
    <t>Субсидии бюджетам субъектов Российской Федерации и муниципальных образований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</si>
  <si>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Субвенции бюджетам субъектов Российской Федерации и муниципальных образований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</si>
  <si>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Субсидии бюджетам субъектов Российской Федерации и муниципальных образований на поддержку экономического и социального развития коренных малочисленных народов Севера, Сибири и Дальнего Востока</t>
  </si>
  <si>
    <t xml:space="preserve">как есть </t>
  </si>
  <si>
    <t>по отчету</t>
  </si>
  <si>
    <t xml:space="preserve">в т.ч. Кредит </t>
  </si>
  <si>
    <t>это с учетом возвратов возвратов по 2.19</t>
  </si>
  <si>
    <t>отклонение</t>
  </si>
  <si>
    <t>это иные источники финансирования</t>
  </si>
  <si>
    <t>возврат возвратов</t>
  </si>
  <si>
    <t>Субсидии на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</si>
  <si>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предоставлению единовременной денежной выплаты гражданам, усыновившим (удочерившим) ребенка (детей) в Камчатском крае.</t>
  </si>
  <si>
    <t>0214035</t>
  </si>
  <si>
    <t>0214043</t>
  </si>
  <si>
    <t>0514036</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</si>
  <si>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Иные межбюджетные трансферты на приобретение нового модульного здания для дизельной электростанции и ремонт воздушных электрических сетей 0,4 кВ в с. Оклан Пенжинского района.</t>
  </si>
  <si>
    <t>0524003</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</si>
  <si>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"Чистая вода в Камчатском крае".Дотации на поддержку мер по обеспечению сбалансированности бюджетов.</t>
  </si>
  <si>
    <t>1235104</t>
  </si>
  <si>
    <t>Государственная программа Камчатского края "Охрана окружающей среды, воспроизводство и использование природных ресурсов в Камчатском крае на 2014-2018 годы". Подпрограмма "Использование и охрана водных объектов в Камчатском крае". Расходы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</si>
  <si>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1324006</t>
  </si>
  <si>
    <t>Государственная программа Камчатского края "Развитие экономики и внешнеэкономической деятельности Камчатского края на 2014-2018 годы". Подпрограмма "Развитие субъектов малого и среднего предпринимательства".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</si>
  <si>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1814006</t>
  </si>
  <si>
    <t>Государственная программа Камчатского края "Реализация государственной национальной политики и укрепление гражданского единства в Камчатском крае на 2014-2018 годы". Подпрограмма "Укрепление гражданского единства и гармонизации межнациональных отношений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</si>
  <si>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9904038</t>
  </si>
  <si>
    <t>0114044</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</si>
  <si>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Выплата ежемесячного денежного вознаграждения за классное руководство.</t>
  </si>
  <si>
    <t>0215087</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</si>
  <si>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Мероприятия, направленные на создание в общеобразовательных организациях, расположенных в сельской местности, условий для занятий физической культурой и спортом</t>
  </si>
  <si>
    <t>0215097</t>
  </si>
  <si>
    <t>0514040</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</si>
  <si>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Иные межбюджетные трансферты на поставку железобетонных изделий для замены ветхих тепловых сетей в с. Мильково Мильковского района.</t>
  </si>
  <si>
    <t>Дотации, субвенции, субсидии и иные межбюджетные трансферты бюджетам муниципальных районов (городских округов)</t>
  </si>
  <si>
    <t>Единая субвенция в рамках подпрограммы "Совершенствование федеративных отношений и механизмов управления региональным развитием" государственной программы Российской Федерации "Региональная политика и федеративные отношения</t>
  </si>
  <si>
    <t>Субсидии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</si>
  <si>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Субсидии на модернизацию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</si>
  <si>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Субсидии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</si>
  <si>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Субсидии на реализацию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</si>
  <si>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Субсидии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Российской Федерации "Развитие здравоохранения"</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</si>
  <si>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</si>
  <si>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"Совершенствование механизма предоставления услуг в сфере реабилитации и государственной системы медико-социальной экспертизы" государственной программы Российской Федерации "Доступная среда" на 2011 - 2015 годы</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</si>
  <si>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</si>
  <si>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Субсидии на мероприятия по поддержке социально ориентированных некоммерческих организаций в рамках подпрограммы "Повышение эффективности государственной поддержки социально ориентированных некоммерческих организаций" государственной программы Российской Федерации "Социальная поддержка граждан"</t>
  </si>
  <si>
    <t>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</si>
  <si>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в рамках подпрограммы "Оказание содействия добровольному переселению в Российскую Федерацию соотечественников, проживающих за рубежом" государственной программы Российской Федерации "Региональная политика и федеративные отношения"</t>
  </si>
  <si>
    <t>0214046</t>
  </si>
  <si>
    <t>0514041</t>
  </si>
  <si>
    <t>1125081</t>
  </si>
  <si>
    <t>1325064</t>
  </si>
  <si>
    <t>Государственная программа Камчатского края "Физическая культура, спорт, молодежная политика, отдых и оздоровление детей в Камчатском крае на 2014-2018 годы". Подпрограмма "Развитие спорта высших достижений и системы подготовки спортивного резерва". На адресную финансовую поддержку спортивных организаций, осуществляющих подготовку спортивного резерва для сборных команд Российской Федерации.</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</si>
  <si>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Иные межбюджетные трансферты на замену котельного оборудования котельной № 4 в с. Тигиль Тигильского района.</t>
  </si>
  <si>
    <t>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жильем молодых семей в Камчатском крае".Субсидии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</si>
  <si>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Государственная программа Камчатского края "Развитие здравоохранения Камчатского края на 2014-2020 годы". Подпрограмма "Профилактика заболеваний и формирование здорового образа жизни. Развитие первичной медико-санитарной помощи". Субвенции на выполнение государственных полномочий Камчатского края по обеспечению полноценным питанием беременных женщин, кормящих матерей, а также детей в возрасте до трех лет, проживающих в Корякском округе.*</t>
  </si>
  <si>
    <t>Государственная программа Камчатского края "Развитие здравоохранения Камчатского края на 2014-2020 годы". Подпрограмма "Профилактика заболеваний и формирование здорового образа жизни. Развитие первичной медико-санитарной помощи". Субвенции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кормящих матерей, а также детей в возрасте до трех лет, проживающих в Корякском округе, среднедушевой доход семьи которых ниже прожиточного минимума, установленного в Камчатском крае.*</t>
  </si>
  <si>
    <t>Государственная программа Камчатского края "Физическая культура, спорт, молодежная политика, отдых и оздоровление детей в Камчатском крае на 2014-2018 годы". Подпрограмма "Развитие спорта высших достижений и системы подготовки спортивного резерва".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</si>
  <si>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</si>
  <si>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организации предоставления  общего образования и созданию условий для осуществления присмотра и ухода за детьми, содержания детей в отдельных образовательных организациях в Камчатском крае.</t>
  </si>
  <si>
    <t>Иные межбюджетные трансферты на поддержку экономического и социального развития коренных малочисленных народов Севера, Сибири и Дальнего Востока в рамках подпрограммы "Укрепление единства российской нации и этнокультурное развитие народов России" государственной программы Российской Федерации "Региональная политика и федеративные отношения"</t>
  </si>
  <si>
    <t>Субсидии на закупки оборудования и расходных материалов для неонатального и аудиологического скрининга</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</si>
  <si>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</si>
  <si>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Субсидии на мероприятия государственной программы Российской Федерации "Доступная среда" на 2011 - 2015 годы в рамках подпрограммы "Обеспечение доступности приоритетных объектов и услуг в приоритетных сферах жизнедеятельности инвалидов и других маломобильных групп населения" государственной программы Российской Федерации "Доступная среда" на 2011 - 2015 годы</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</si>
  <si>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</si>
  <si>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Субсидии на финансовое обеспечение мероприятий по экономическому и социальному развитию Дальнего Востока и Забайкалья на период до 2013 года в рамках федеральной целевой программы "Экономическое и социальное развитие Дальнего Востока и Байкальского региона на период до 2018 года" государственной программы Российской Федерации "Социально-экономическое развитие Дальнего Востока и Байкальского региона" (объекты капитального строительства собственности муниципальных образований)</t>
  </si>
  <si>
    <t>Субсидии на государственную поддержку малого и среднего предпринимательства, включая крестьянские (фермерские) хозяйства в рамках подпрограммы "Развитие малого и среднего предпринимательства" государственной программы Российской Федерации "Экономическое развитие и инновационная экономика"</t>
  </si>
  <si>
    <t>Субсидии на поддержку региональных проектов в сфере информационных технологий в рамках подпрограммы "Информационное государство" государственной программы Российской Федерации "Информационное общество (2011 - 2020 годы)"</t>
  </si>
  <si>
    <t>Субсидии на реализацию мероприятий федеральной целевой программы "Укрепление единства российской нации и этнокультурное развитие народов России (2014 - 2020 годы)" в рамках государственной программы Российской Федерации "Региональная политика и федеративные отношения"</t>
  </si>
  <si>
    <t>Расходы бюджетополучателей, финансируемые из краевого бюджета</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</si>
  <si>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Российской Федерации "Развитие здравоохранения"</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</si>
  <si>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"Наследие" государственной программы Российской Федерации "Развитие культуры и туризма"</t>
  </si>
  <si>
    <t>Субсидии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</si>
  <si>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</si>
  <si>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1055014</t>
  </si>
  <si>
    <t>Государственная программа Камчатского края "Развитие культуры в Камчатском крае на 2014-2018 годы". Подпрограмма "Обеспечение условий реализации Программы". Реализация мероприятий федеральной целевой программы "Культура России (2012 - 2018 годы)"</t>
  </si>
  <si>
    <t>1214006</t>
  </si>
  <si>
    <t>Государственная программа Камчатского края "Охрана окружающей среды, воспроизводство и использование природных ресурсов в Камчатском крае на 2014-2018 годы". Подпрограмма "Охрана окружающей среды и обеспечение экологической безопасности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</si>
  <si>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1624006</t>
  </si>
  <si>
    <t>Государственная программа Камчатского края "Развитие сельского хозяйства и регулирование рынков сельскохозяйственной продукции, сырья и продовольствия Камчатского края на 2014-2018 годы". Подпрограмма "Развитие животноводства".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</si>
  <si>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1835091</t>
  </si>
  <si>
    <t>9904003</t>
  </si>
  <si>
    <t>Непрограммные расходы. Дотации на поддержку мер по обеспечению сбалансированности бюджетов.</t>
  </si>
  <si>
    <t>9904048</t>
  </si>
  <si>
    <t>Непрограммные расходы. Иные межбюджетные трансферты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на территории Камчатского края</t>
  </si>
  <si>
    <t>Государственная программа Камчатского края "Физическая культура, спорт, молодежная политика, отдых и оздоровление детей в Камчатском крае на 2014-2018 годы". Подпрограмма "Организация отдыха, оздоровления и занятости детей и молодежи в Камчатском крае на 2014-2018 годы".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</si>
  <si>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0214003</t>
  </si>
  <si>
    <t>0214049</t>
  </si>
  <si>
    <t>0365027</t>
  </si>
  <si>
    <t>Государственная программа Камчатского края "Социальная поддержка граждан в Камчатском крае на 2014-2018 годы". Подпрограмма "Доступная среда в Камчатском крае". Обеспечение доступности приоритетных объектов и услуг в приоритетных сферах жизнедеятельности инвалидов и других маломобильных групп.</t>
  </si>
  <si>
    <t>0524006</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</si>
  <si>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"Чистая вода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</si>
  <si>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1055146</t>
  </si>
  <si>
    <t>Государственная программа Камчатского края "Развитие культуры в Камчатском крае на 2014-2018 годы". Подпрограмма "Обеспечение условий реализации Программы".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</si>
  <si>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14 1 4006</t>
  </si>
  <si>
    <t>1834047</t>
  </si>
  <si>
    <t>Государственная программа Камчатского края "Социальное и экономическое развитие территории с особым статусом "Корякский округ" на период 2014-2018 годы". Подпрограмма "Обеспечение доступным и комфортным жильем и коммунальными услугами населения Корякского округа".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</si>
  <si>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Государственная программа Камчатского края "Профилактика правонарушений, терроризма, экстремизма, наркомании и алкоголизма в Камчатском крае на 2014-2018 годы". Подпрограмма "Комплексная безопасность краевых государственных и муниципальных учреждений социальной сферы в Камчатском крае ". Субсидии местным бюджетам на реализацию основных мероприятий соответствующей подпрограммы соответствующей государтсвенной программы Камчатского края (за исключением инвестиционных мероприятий и субсидий, которым присовены отдельные коды).*</t>
  </si>
  <si>
    <t>Государственная программа Камчатского края "Управление государственными финансами Камчатского края на 2014-2018 годы". 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в Камчатском крае". 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</si>
  <si>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1844003</t>
  </si>
  <si>
    <t>Государственная программа Камчатского края "Реализация государственной национальной политики и укрепление гражданского единства в Камчатском крае на 2014-2018 годы". Подпрограмма "Обеспечение реализации государственной программы «Реализация  государственной национальной политики и укрепление гражданского единства в Камчатском крае на 2014-2018 годы»". Дотации на поддержку мер по обеспечению сбалансированности бюджетов.</t>
  </si>
  <si>
    <t>Государственная программа Камчатского края "Развитие здравоохранения Камчатского края на 2014-2020 годы". Подпрограмма "Профилактика заболеваний и формирование здорового образа жизни. Развитие первичной медико-санитарной помощи". Иные межбюджетные трансферты на погашение кредиторской задолженности по выполнению государственных полномочий Камчатского края по обеспечению полноценным питанием беременных женщин, кормящих матерей, а также детей в возрасте до трех лет, проживающих в Корякском округе *</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</si>
  <si>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</si>
  <si>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детей-сирот и детей, оставшихся без попечения родителей, переданных под опеку (попечительство) или в приемные семьи (за исключением детей, переданных под опеку, обучающихся в федеральных образовательных учреждениях), по предоставлению дополнительной меры социальной поддержки по содержанию отдельных лиц из числа детей-сирот и детей, оставшихся без попечения родителей, а также по выплате вознаграждения, причитающегося приемному родителю, и по подготовке лиц, желающих принять на воспитание в свою семью ребенка, оставшегося без попечения родителей. *</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</si>
  <si>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по обеспечению дополнительного образования детей в муниципальных общеобразовательных организациях в Камчатском крае. *</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</si>
  <si>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 *</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</si>
  <si>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Иные межбюджетные трансферты на приобретение автобуса для перевозки детей в Усть-Большерецком районе. *</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</si>
  <si>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Мероприятия, направленные на создание в общеобразовательных организациях, расположенных в сельской местности, условий для занятий физической культурой и спортом. *</t>
  </si>
  <si>
    <t>Государственная программа Камчатского края "Социальная поддержка граждан в Камчатском крае на 2014-2018 годы". Подпрограмма "Обеспечение реализации Программы". Субвенции на выполнение  государственных полномочий Камчатского края  по социальному обслуживанию отдельных  категорий граждан. *</t>
  </si>
  <si>
    <t>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жилыми помещениями граждан отдельных категорий в Камчатском крае". 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</si>
  <si>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 *</t>
  </si>
  <si>
    <t>Государственная программа Камчатского края "Управление государственными финансами Камчатского края на 2014-2018 годы". 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в Камчатском крае". Дотации на поддержку мер по обеспечению сбалансированности бюджетов. *</t>
  </si>
  <si>
    <t>Непрограммные расходы. Субвенции на выполнение государственных полномочий Камчатского края по государственной регистрации актов гражданского состояния. *</t>
  </si>
  <si>
    <t>Петропавловск-Камчатская городская территориальная избирательная комиссия</t>
  </si>
  <si>
    <t>Остаток средств на 01.12.2014 года</t>
  </si>
  <si>
    <t>Иные межбюджетные трансферты на государственную поддержку (грант) комплексного развития региональных и муниципальных учреждений культуры в рамках подпрограммы "Искусство" государственной программы Российской Федерации "Развитие культуры и туризма"</t>
  </si>
  <si>
    <t>Иные межбюджетные трансферты на государственную поддержку (грант) реализации лучших событийных региональных и межрегиональных проектов в рамках развития культурно-познавательного туризма в рамках подпрограммы "Туризм" государственной программы Российской Федерации "Развитие культуры и туризма"</t>
  </si>
  <si>
    <t>Субсидии бюджетам субъектов Российской Федерации и муниципальных образований  на подготовку управленческих кадров для организаций народного хозяйства Российской Федерации в рамках подпрограммы "Кадры для инновационной экономики" государственной программы Российской Федерации "Экономическое развитие и инновационная экономика"</t>
  </si>
  <si>
    <t xml:space="preserve">  доходов и расходов краевого бюджета за декабрь 2014 года</t>
  </si>
  <si>
    <t>Государственная программа Камчатского края "Обеспечение доступным и комфортным жильем жителей Камчатского края на 2014-2018 годы". Подпрограмма "Повышение устойчивости жилых домов, основных объектов и систем жизнеобеспечения в Камчатском крае". Мероприятия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</si>
  <si>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04 2 5105</t>
  </si>
  <si>
    <t>0514050</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</si>
  <si>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Иные межбюджетные трансферты для проведения капитального ремонта водовода в с. Пахачи Олюторского района.</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</si>
  <si>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Иные межбюджетные трансферты на оплату муниципальных контрактов 2013 года по замене ветхих и аварийных сетей Апачинского сельского поселения Усть-Большерецкого района.</t>
  </si>
  <si>
    <t>0514051</t>
  </si>
  <si>
    <t>0534007</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</si>
  <si>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"Благоустройство территорий муниципальных образований в Камчатском крае".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</si>
  <si>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0714006</t>
  </si>
  <si>
    <t>Государственная программа Камчатского края "Профилактика правонарушений, терроризма, экстремизма, наркомании и алкоголизма в Камчатском крае на 2014-2018 годы". Подпрограмма "Профилактика правонарушений, преступлений и повышение безопасности дорожного движения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</si>
  <si>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0824006</t>
  </si>
  <si>
    <t>Государственная программа Камчатского края "Защита населения, территорий от чрезвычайных ситуаций, обеспечение пожарной безопасности, развитие гражданской обороны и поддержка российского казачества на 2014-2018 годы на территории Камчатского края". Подпрограмма "Снижение рисков и смягчение последствий чрезвычайных ситуаций природного и техногенного характера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</si>
  <si>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Государственная программа Камчатского края "Защита населения, территорий от чрезвычайных ситуаций, обеспечение пожарной безопасности, развитие гражданской обороны и поддержка российского казачества на 2014-2018 годы на территории Камчатского края". Подпрограмма "Развитие российского казачества на территории Камчатского края".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</si>
  <si>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1035192</t>
  </si>
  <si>
    <t>Государственная программа Камчатского края "Развитие культуры в Камчатском крае на 2014-2018 годы". Подпрограмма "Традиционная культура и народное творчество". Государственная поддержка (грант) реализации лучших событийных региональных и межрегиональных проектов в рамках развития культурно- познавательного туризма..</t>
  </si>
  <si>
    <t>1055190</t>
  </si>
  <si>
    <t>Государственная программа Камчатского края "Развитие культуры в Камчатском крае на 2014-2018 годы". Подпрограмма "Обеспечение условий реализации Программы". Государственная поддержка (грант) комплексного развития региональных и муниципальных учреждений культуры..</t>
  </si>
  <si>
    <t>1514003</t>
  </si>
  <si>
    <t>Государственная программа Камчатского края "Развитие транспортной системы в Камчатском крае на 2014-2025 годы". Подпрограмма "Развитие дорожного хозяйства". Дотации на поддержку мер по обеспечению сбалансированности бюджетов.</t>
  </si>
  <si>
    <t>Государственная программа Камчатского края "Развитие транспортной системы в Камчатском крае на 2014-2025 годы". Подпрограмма "Развитие пассажирского автомобильного транспорта". Иные межбюджетные трансферты на возмещение затрат или недополученных доходов при перевозке пассажиров автомобильным транспортом и вездеходом на территории Карагинского муниципального района по маршрутам: Оссора -Тымлат, Оссора - "ЦРБ - Аэропорт", Оссора -Карага.</t>
  </si>
  <si>
    <t>1524053</t>
  </si>
  <si>
    <t>1624003</t>
  </si>
  <si>
    <t>Государственная программа Камчатского края "Развитие сельского хозяйства и регулирование рынков сельскохозяйственной продукции, сырья и продовольствия Камчатского края на 2014-2018 годы". Подпрограмма "Развитие животноводства". Дотации на поддержку мер по обеспечению сбалансированности бюджетов.</t>
  </si>
  <si>
    <t>9904045</t>
  </si>
  <si>
    <t>9904052</t>
  </si>
  <si>
    <t>9904054</t>
  </si>
  <si>
    <t>Непрограммные расходы. Иные межбюджетные трансферты на проведение ремонта здания, расположенного по адресу: Камчатский край, Тигильский район, пгт. Палана, ул. Поротова, д. 24.</t>
  </si>
  <si>
    <t>Непрограммные расходы. Иные межбюджетные трансферты на организацию выполнения комплекса работ по зимнему и летнему содержанию автомобильных дорог местного значения, внутриквартальных проездов и придомовых территорий.</t>
  </si>
  <si>
    <t>Непрограммные расходы. Осуществление первичного воинского учета на территориях, где отсутствуют военные комиссариаты.</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</si>
  <si>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</si>
  <si>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 xml:space="preserve">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</si>
  <si>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Иные межбюджетные трансферты на реализацию мероприятий, обеспечивающих ввод в эксплуатацию школы на 400 мест в с.Эссо Быстринского района.*</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</si>
  <si>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Выплата единовременного пособия при всех формах устройства детей, лишенных родительского попечения, в семью.*</t>
  </si>
  <si>
    <t>Государственная программа Камчатского края "Социальная поддержка граждан в Камчатском крае на 2014-2018 годы". Подпрограмма "Обеспечение реализации Программы".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выплаты вознаграждения опекунам совершеннолетних недееспособных граждан, проживающих в Камчатском крае.*</t>
  </si>
  <si>
    <t>Государственная программа Камчатского края "Социальная поддержка граждан в Камчатском крае на 2014-2018 годы". Подпрограмма "Обеспечение реализации Программы".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t>
  </si>
  <si>
    <t>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жильем молодых семей в Камчатском крае".Субсидии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</si>
  <si>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жильем молодых семей в Камчатском крае". Мероприятия подпрограммы "Обеспечение жильем молодых семей" федеральной целевой программы "Жилище" на 2011-2015 годы.*</t>
  </si>
  <si>
    <t>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жилыми помещениями граждан отдельных категорий в Камчатском крае".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</si>
  <si>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</si>
  <si>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Государственная программа Камчатского края "Физическая культура, спорт, молодежная политика, отдых и оздоровление детей в Камчатском крае на 2014-2018 годы". Подпрограмма "Развитие спорта высших достижений и системы подготовки спортивного резерва". Субвенции на осуществление государственных полномочий Камчатского края по присвоению спортивных разрядов.*</t>
  </si>
  <si>
    <t>Государственная программа Камчатского края "Развитие экономики и внешнеэкономической деятельности Камчатского края на 2014-2018 годы". Подпрограмма "Развитие субъектов малого и среднего предпринимательства". Государственная поддержка малого и среднего предпринимательства, включая крестьянские (фермерские) хозяйства.*</t>
  </si>
  <si>
    <t>Государственная программа Камчатского края "Информационное общество в Камчатском крае на 2014-2018 годы". Подпрограмма "Электронное правительство в Камчатском крае".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</si>
  <si>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 xml:space="preserve">Государственная программа Камчатского края "Развитие транспортной системы в Камчатском крае на 2014-2025 годы". Подпрограмма "Развитие дорожного хозяйства".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 </t>
  </si>
  <si>
    <t>Государственная программа Камчатского края "Развитие сельского хозяйства и регулирование рынков сельскохозяйственной продукции, сырья и продовольствия Камчатского края на 2014-2018 годы". Подпрограмма "Устойчивое развитие сельских территорий".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</si>
  <si>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Государственная программа Камчатского края "Реализация государственной национальной политики и укрепление гражданского единства в Камчатском крае на 2014-2018 годы". Подпрограмма "Устойчивое развитие коренных малочисленных народов Севера, Сибири и Дальнего Востока, проживающих в Камчатском крае". 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</si>
  <si>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Государственная программа Камчатского края "Реализация государственной национальной политики и укрепление гражданского единства в Камчатском крае на 2014-2018 годы". Подпрограмма "Устойчивое развитие коренных малочисленных народов Севера, Сибири и Дальнего Востока, проживающих в Камчатском крае". Иные межбюджетные трансферты на поддержку экономического и социального развития коренных малочисленных народов Севера, Сибири и Дальнего Востока Российской Федерации.</t>
  </si>
  <si>
    <t>Государственная программа Камчатского края "Реализация государственной национальной политики и укрепление гражданского единства в Камчатском крае на 2014-2018 годы". Подпрограмма "Устойчивое развитие коренных малочисленных народов Севера, Сибири и Дальнего Востока, проживающих в Камчатском крае". Поддержка экономического и социального развития коренных малочисленных народов Севера, Сибири и Дальнего Востока.</t>
  </si>
  <si>
    <t>Государственная программа Камчатского края "Реализация государственной национальной политики и укрепление гражданского единства в Камчатском крае на 2014-2018 годы". Подпрограмма "Обеспечение реализации государственной программы «Реализация  государственной национальной политики и укрепление гражданского единства в Камчатском крае на 2014-2018 годы»". 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</si>
  <si>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Непрограммные расходы. Иные межбюджетные трансферты для проведения специализированной организацией обследования многоквартирных домов для признания  их аварийными и подлежащими сносу или реконструкции в сельском поселении «село Тигиль».*</t>
  </si>
  <si>
    <t>Непрограммные расходы.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</si>
  <si>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Государственная программа Камчатского края "Развитие культуры в Камчатском крае на 2014-2018 годы". Подпрограмма "Обеспечение условий реализации Программы". 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(дошкольные образовательные учреждения,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t>
  </si>
  <si>
    <t>Непрограммные расходы. Непрограммные расходы. Иные межбюджетные трансферты на выравнивание обеспеченности муниципальных образований в Камчатском крае.*</t>
  </si>
  <si>
    <t>Государственная программа Камчатского края "Управление государственными финансами Камчатского края на 2014-2018 годы". 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в Камчатском крае". Иные межбюджетные трансферты на уплату налога на имущество организаций муниципальными учреждениями в Камчатском крае.*</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</si>
  <si>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Дотации на поддержку мер по обеспечению сбалансированности бюджетов.*</t>
  </si>
  <si>
    <t>Остаток средств на 01.01.2015 года</t>
  </si>
  <si>
    <t>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Российской Федерации "Экономическое развитие и инновационная экономика"</t>
  </si>
  <si>
    <t>Субсидии субъектов Российской Федерации и муниципальных образований на приобретение специализированной лесопожарной техники и оборудования в рамках подпрограммы "Охрана и защита лесов" государственной программы Российской Федерации "Развитие лесного хозяйства" на 2013 - 2020 годы</t>
  </si>
  <si>
    <t>Субвенции на осуществление отдельных полномочий в области лесных отношений подпрограммы "Охрана и защита лесов" государственной программы Российской Федерации "Развитие лесного хозяйства" на 2013 - 2020 годы</t>
  </si>
  <si>
    <t>Государственная программа Камчатского края  "Развитие образования в Камчатском крае на 2014-2016 годы". Подпрограмма "Развитие дошкольного, общего образования и дополнительного образования детей в Камчатском крае". Субвенции на выполнение государственных полномочий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 *</t>
  </si>
  <si>
    <t>Государственная программа Камчатского края "Социальная поддержка граждан в Камчатском крае на 2014-2018 годы". Подпрограмма "Развитие системы социального обслуживания населения в Камчатском крае. Повышение эффективности государственной поддержки социально ориентированных некоммерческих организаций на 2014-2018 годы". 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</si>
  <si>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Погашение бюджетного кредита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</si>
</sst>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 ###\ ###\ ###\ ##0.0"/>
    <numFmt numFmtId="173" formatCode="##,#\ ##,#\ ##,#\ ##,#\ ##,000"/>
    <numFmt numFmtId="174" formatCode="[$-FC19]d\ mmmm\ yyyy\ &quot;г.&quot;"/>
  </numFmts>
  <fonts count="53">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b/>
      <sz val="9"/>
      <name val="Times New Roman"/>
      <family val="1"/>
    </font>
    <font>
      <b/>
      <sz val="13"/>
      <name val="Times New Roman"/>
      <family val="1"/>
    </font>
    <font>
      <sz val="13"/>
      <name val="Times New Roman"/>
      <family val="1"/>
    </font>
    <font>
      <b/>
      <sz val="14"/>
      <name val="Times New Roman"/>
      <family val="1"/>
    </font>
    <font>
      <sz val="10"/>
      <name val="Times New Roman"/>
      <family val="1"/>
    </font>
    <font>
      <b/>
      <sz val="10"/>
      <name val="Times New Roman"/>
      <family val="1"/>
    </font>
    <font>
      <sz val="13"/>
      <color indexed="10"/>
      <name val="Times New Roman"/>
      <family val="1"/>
    </font>
    <font>
      <b/>
      <sz val="13"/>
      <color indexed="10"/>
      <name val="Times New Roman"/>
      <family val="1"/>
    </font>
    <font>
      <i/>
      <sz val="13"/>
      <name val="Times New Roman"/>
      <family val="1"/>
    </font>
    <font>
      <b/>
      <i/>
      <sz val="13"/>
      <name val="Times New Roman"/>
      <family val="1"/>
    </font>
    <font>
      <sz val="14"/>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C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6" fillId="0" borderId="0" applyNumberFormat="0" applyBorder="0" applyAlignment="0">
      <protection/>
    </xf>
    <xf numFmtId="0" fontId="16" fillId="0" borderId="0" applyNumberFormat="0" applyBorder="0" applyAlignment="0">
      <protection/>
    </xf>
    <xf numFmtId="0" fontId="16" fillId="0" borderId="0">
      <alignment/>
      <protection/>
    </xf>
    <xf numFmtId="0" fontId="16"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39">
    <xf numFmtId="0" fontId="0" fillId="0" borderId="0" xfId="0" applyAlignment="1">
      <alignment/>
    </xf>
    <xf numFmtId="0" fontId="4" fillId="33" borderId="0" xfId="0" applyFont="1" applyFill="1" applyAlignment="1">
      <alignment/>
    </xf>
    <xf numFmtId="0" fontId="5" fillId="33" borderId="0" xfId="0" applyFont="1" applyFill="1" applyAlignment="1">
      <alignment/>
    </xf>
    <xf numFmtId="0" fontId="4" fillId="0" borderId="0" xfId="0" applyFont="1" applyAlignment="1">
      <alignment/>
    </xf>
    <xf numFmtId="0" fontId="4" fillId="33" borderId="0" xfId="0" applyFont="1" applyFill="1" applyAlignment="1">
      <alignment/>
    </xf>
    <xf numFmtId="0" fontId="4" fillId="33" borderId="0" xfId="0" applyFont="1" applyFill="1" applyAlignment="1">
      <alignment vertical="center" wrapText="1"/>
    </xf>
    <xf numFmtId="0" fontId="4" fillId="33" borderId="0" xfId="0" applyFont="1" applyFill="1" applyAlignment="1">
      <alignment horizontal="left"/>
    </xf>
    <xf numFmtId="0" fontId="4" fillId="33" borderId="10" xfId="0" applyFont="1" applyFill="1" applyBorder="1" applyAlignment="1">
      <alignment/>
    </xf>
    <xf numFmtId="0" fontId="4" fillId="33" borderId="11" xfId="0" applyFont="1" applyFill="1" applyBorder="1" applyAlignment="1">
      <alignment horizontal="center" vertical="center"/>
    </xf>
    <xf numFmtId="0" fontId="4" fillId="33" borderId="11" xfId="0" applyFont="1" applyFill="1" applyBorder="1" applyAlignment="1">
      <alignment horizontal="left" vertical="top" wrapText="1"/>
    </xf>
    <xf numFmtId="3" fontId="4" fillId="33" borderId="0" xfId="0" applyNumberFormat="1" applyFont="1" applyFill="1" applyBorder="1" applyAlignment="1">
      <alignment/>
    </xf>
    <xf numFmtId="0" fontId="5" fillId="33" borderId="0" xfId="0" applyFont="1" applyFill="1" applyAlignment="1">
      <alignment/>
    </xf>
    <xf numFmtId="0" fontId="4" fillId="33" borderId="0" xfId="0" applyNumberFormat="1" applyFont="1" applyFill="1" applyAlignment="1">
      <alignment wrapText="1"/>
    </xf>
    <xf numFmtId="3" fontId="5" fillId="33" borderId="0" xfId="0" applyNumberFormat="1" applyFont="1" applyFill="1" applyAlignment="1">
      <alignment/>
    </xf>
    <xf numFmtId="0" fontId="4" fillId="33" borderId="0" xfId="0" applyFont="1" applyFill="1" applyAlignment="1">
      <alignment wrapText="1"/>
    </xf>
    <xf numFmtId="3" fontId="4" fillId="33" borderId="0" xfId="0" applyNumberFormat="1" applyFont="1" applyFill="1" applyAlignment="1">
      <alignment/>
    </xf>
    <xf numFmtId="0" fontId="6" fillId="0" borderId="0" xfId="0" applyFont="1" applyFill="1" applyAlignment="1">
      <alignment horizontal="center" wrapText="1"/>
    </xf>
    <xf numFmtId="0" fontId="7" fillId="0" borderId="0" xfId="0" applyFont="1" applyFill="1" applyAlignment="1">
      <alignment wrapText="1"/>
    </xf>
    <xf numFmtId="3" fontId="8" fillId="33" borderId="12" xfId="0" applyNumberFormat="1" applyFont="1" applyFill="1" applyBorder="1" applyAlignment="1">
      <alignment/>
    </xf>
    <xf numFmtId="3" fontId="8" fillId="0" borderId="11" xfId="0" applyNumberFormat="1" applyFont="1" applyFill="1" applyBorder="1" applyAlignment="1">
      <alignment/>
    </xf>
    <xf numFmtId="3" fontId="8" fillId="0" borderId="13" xfId="0" applyNumberFormat="1" applyFont="1" applyFill="1" applyBorder="1" applyAlignment="1">
      <alignment/>
    </xf>
    <xf numFmtId="3" fontId="10" fillId="34" borderId="11" xfId="0" applyNumberFormat="1" applyFont="1" applyFill="1" applyBorder="1" applyAlignment="1">
      <alignment wrapText="1"/>
    </xf>
    <xf numFmtId="3" fontId="10" fillId="34" borderId="11" xfId="0" applyNumberFormat="1" applyFont="1" applyFill="1" applyBorder="1" applyAlignment="1">
      <alignment/>
    </xf>
    <xf numFmtId="3" fontId="9" fillId="34" borderId="11" xfId="0" applyNumberFormat="1" applyFont="1" applyFill="1" applyBorder="1" applyAlignment="1">
      <alignment wrapText="1"/>
    </xf>
    <xf numFmtId="0" fontId="7"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xf>
    <xf numFmtId="0" fontId="6" fillId="0" borderId="14" xfId="0" applyFont="1" applyFill="1" applyBorder="1" applyAlignment="1">
      <alignment horizontal="left"/>
    </xf>
    <xf numFmtId="0" fontId="6" fillId="0" borderId="15"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xf>
    <xf numFmtId="0" fontId="6" fillId="0" borderId="14" xfId="0" applyFont="1" applyFill="1" applyBorder="1" applyAlignment="1">
      <alignment/>
    </xf>
    <xf numFmtId="0" fontId="7" fillId="0" borderId="16" xfId="0" applyFont="1" applyFill="1" applyBorder="1" applyAlignment="1">
      <alignment horizontal="left"/>
    </xf>
    <xf numFmtId="0" fontId="7" fillId="0" borderId="10" xfId="0" applyFont="1" applyFill="1" applyBorder="1" applyAlignment="1">
      <alignment horizontal="left"/>
    </xf>
    <xf numFmtId="3" fontId="7" fillId="0" borderId="11" xfId="0" applyNumberFormat="1" applyFont="1" applyFill="1" applyBorder="1" applyAlignment="1">
      <alignment/>
    </xf>
    <xf numFmtId="0" fontId="7" fillId="0" borderId="17" xfId="0" applyFont="1" applyFill="1" applyBorder="1" applyAlignment="1">
      <alignment horizontal="left"/>
    </xf>
    <xf numFmtId="0" fontId="7" fillId="0" borderId="11" xfId="0" applyFont="1" applyFill="1" applyBorder="1" applyAlignment="1">
      <alignment/>
    </xf>
    <xf numFmtId="0" fontId="7" fillId="0" borderId="14" xfId="0" applyFont="1" applyFill="1" applyBorder="1" applyAlignment="1">
      <alignment/>
    </xf>
    <xf numFmtId="0" fontId="11" fillId="0" borderId="0" xfId="0" applyFont="1" applyFill="1" applyBorder="1" applyAlignment="1">
      <alignment/>
    </xf>
    <xf numFmtId="0" fontId="7" fillId="0" borderId="14" xfId="0" applyFont="1" applyFill="1" applyBorder="1" applyAlignment="1">
      <alignment horizontal="left"/>
    </xf>
    <xf numFmtId="0" fontId="7" fillId="0" borderId="15" xfId="0" applyFont="1" applyFill="1" applyBorder="1" applyAlignment="1">
      <alignment horizontal="left"/>
    </xf>
    <xf numFmtId="0" fontId="7" fillId="0" borderId="12" xfId="0" applyFont="1" applyFill="1" applyBorder="1" applyAlignment="1">
      <alignment horizontal="left"/>
    </xf>
    <xf numFmtId="0" fontId="11" fillId="0" borderId="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0" xfId="0" applyFont="1" applyFill="1" applyBorder="1" applyAlignment="1">
      <alignment/>
    </xf>
    <xf numFmtId="0" fontId="7" fillId="0" borderId="17" xfId="0" applyFont="1" applyFill="1" applyBorder="1" applyAlignment="1">
      <alignment/>
    </xf>
    <xf numFmtId="3" fontId="7" fillId="0" borderId="18" xfId="0" applyNumberFormat="1" applyFont="1" applyFill="1" applyBorder="1" applyAlignment="1">
      <alignment/>
    </xf>
    <xf numFmtId="0" fontId="7" fillId="0" borderId="19" xfId="0" applyFont="1" applyFill="1" applyBorder="1" applyAlignment="1">
      <alignment horizontal="left"/>
    </xf>
    <xf numFmtId="0" fontId="7" fillId="0" borderId="20" xfId="0" applyFont="1" applyFill="1" applyBorder="1" applyAlignment="1">
      <alignment horizontal="left"/>
    </xf>
    <xf numFmtId="0" fontId="7" fillId="0" borderId="18" xfId="0" applyFont="1" applyFill="1" applyBorder="1" applyAlignment="1">
      <alignment/>
    </xf>
    <xf numFmtId="0" fontId="7" fillId="0" borderId="21"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3" fontId="6" fillId="0" borderId="11" xfId="0" applyNumberFormat="1" applyFont="1" applyFill="1" applyBorder="1" applyAlignment="1">
      <alignment/>
    </xf>
    <xf numFmtId="0" fontId="6" fillId="0" borderId="0" xfId="0" applyFont="1" applyFill="1" applyBorder="1" applyAlignment="1">
      <alignment/>
    </xf>
    <xf numFmtId="0" fontId="6" fillId="0" borderId="21" xfId="0" applyFont="1" applyFill="1" applyBorder="1" applyAlignment="1">
      <alignment horizontal="left"/>
    </xf>
    <xf numFmtId="0" fontId="6" fillId="0" borderId="19" xfId="0" applyFont="1" applyFill="1" applyBorder="1" applyAlignment="1">
      <alignment horizontal="left"/>
    </xf>
    <xf numFmtId="1" fontId="6" fillId="0" borderId="13" xfId="0" applyNumberFormat="1" applyFont="1" applyFill="1" applyBorder="1" applyAlignment="1">
      <alignment/>
    </xf>
    <xf numFmtId="1" fontId="6" fillId="0" borderId="16" xfId="0" applyNumberFormat="1" applyFont="1" applyFill="1" applyBorder="1" applyAlignment="1">
      <alignment/>
    </xf>
    <xf numFmtId="3" fontId="7" fillId="0" borderId="0" xfId="0" applyNumberFormat="1" applyFont="1" applyFill="1" applyAlignment="1">
      <alignment/>
    </xf>
    <xf numFmtId="0" fontId="6" fillId="0" borderId="15" xfId="0" applyFont="1" applyFill="1" applyBorder="1" applyAlignment="1">
      <alignment/>
    </xf>
    <xf numFmtId="0" fontId="6" fillId="0" borderId="12" xfId="0" applyFont="1" applyFill="1" applyBorder="1" applyAlignment="1">
      <alignment/>
    </xf>
    <xf numFmtId="0" fontId="12" fillId="0" borderId="0" xfId="0" applyFont="1" applyFill="1" applyBorder="1" applyAlignment="1">
      <alignment/>
    </xf>
    <xf numFmtId="3" fontId="13" fillId="0" borderId="11" xfId="0" applyNumberFormat="1" applyFont="1" applyFill="1" applyBorder="1" applyAlignment="1">
      <alignment/>
    </xf>
    <xf numFmtId="0" fontId="7" fillId="0" borderId="0" xfId="0" applyFont="1" applyFill="1" applyBorder="1" applyAlignment="1">
      <alignment/>
    </xf>
    <xf numFmtId="3" fontId="7" fillId="0" borderId="12"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left" wrapText="1"/>
    </xf>
    <xf numFmtId="3" fontId="7" fillId="0" borderId="0" xfId="0" applyNumberFormat="1" applyFont="1" applyFill="1" applyBorder="1" applyAlignment="1">
      <alignment/>
    </xf>
    <xf numFmtId="0" fontId="14" fillId="0" borderId="0" xfId="0" applyFont="1" applyFill="1" applyAlignment="1">
      <alignment/>
    </xf>
    <xf numFmtId="0" fontId="7" fillId="0" borderId="15" xfId="0" applyFont="1" applyFill="1" applyBorder="1" applyAlignment="1">
      <alignment horizontal="center"/>
    </xf>
    <xf numFmtId="0" fontId="7" fillId="0" borderId="12" xfId="0" applyFont="1" applyFill="1" applyBorder="1" applyAlignment="1">
      <alignment horizontal="center"/>
    </xf>
    <xf numFmtId="0" fontId="6" fillId="0" borderId="11" xfId="0" applyFont="1" applyFill="1" applyBorder="1" applyAlignment="1">
      <alignment horizontal="center" vertical="top" wrapText="1"/>
    </xf>
    <xf numFmtId="0" fontId="7" fillId="0" borderId="12" xfId="0" applyFont="1" applyFill="1" applyBorder="1" applyAlignment="1">
      <alignmen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xf>
    <xf numFmtId="0" fontId="7" fillId="0" borderId="20"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xf>
    <xf numFmtId="0" fontId="7" fillId="0" borderId="17" xfId="0" applyFont="1" applyFill="1" applyBorder="1" applyAlignment="1">
      <alignment/>
    </xf>
    <xf numFmtId="0" fontId="7" fillId="0" borderId="13" xfId="0" applyFont="1" applyFill="1" applyBorder="1" applyAlignment="1">
      <alignment/>
    </xf>
    <xf numFmtId="1" fontId="7" fillId="0" borderId="12"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horizontal="center"/>
    </xf>
    <xf numFmtId="164" fontId="7" fillId="0" borderId="0" xfId="0" applyNumberFormat="1" applyFont="1" applyFill="1" applyBorder="1" applyAlignment="1">
      <alignment horizontal="center"/>
    </xf>
    <xf numFmtId="0" fontId="7" fillId="0" borderId="11" xfId="0" applyFont="1" applyFill="1" applyBorder="1" applyAlignment="1">
      <alignment wrapText="1"/>
    </xf>
    <xf numFmtId="3" fontId="7" fillId="0" borderId="11" xfId="0" applyNumberFormat="1" applyFont="1" applyFill="1" applyBorder="1" applyAlignment="1">
      <alignment horizontal="right"/>
    </xf>
    <xf numFmtId="0" fontId="6" fillId="0" borderId="11" xfId="0" applyFont="1" applyFill="1" applyBorder="1" applyAlignment="1">
      <alignment horizontal="left"/>
    </xf>
    <xf numFmtId="0" fontId="6" fillId="0" borderId="0" xfId="0" applyFont="1" applyFill="1" applyAlignment="1">
      <alignment/>
    </xf>
    <xf numFmtId="0" fontId="7" fillId="0" borderId="0" xfId="0" applyFont="1" applyFill="1" applyAlignment="1">
      <alignment/>
    </xf>
    <xf numFmtId="3" fontId="7" fillId="0" borderId="0" xfId="0" applyNumberFormat="1" applyFont="1" applyFill="1" applyBorder="1" applyAlignment="1">
      <alignment horizontal="right"/>
    </xf>
    <xf numFmtId="0" fontId="5" fillId="33" borderId="0" xfId="0" applyFont="1" applyFill="1" applyAlignment="1">
      <alignment wrapText="1"/>
    </xf>
    <xf numFmtId="0" fontId="10" fillId="33" borderId="0" xfId="0" applyFont="1" applyFill="1" applyAlignment="1">
      <alignment/>
    </xf>
    <xf numFmtId="49" fontId="4" fillId="34" borderId="11" xfId="0" applyNumberFormat="1" applyFont="1" applyFill="1" applyBorder="1" applyAlignment="1">
      <alignment horizontal="center" wrapText="1"/>
    </xf>
    <xf numFmtId="49" fontId="4" fillId="34" borderId="11" xfId="0" applyNumberFormat="1" applyFont="1" applyFill="1" applyBorder="1" applyAlignment="1">
      <alignment wrapText="1"/>
    </xf>
    <xf numFmtId="49" fontId="4" fillId="33" borderId="0" xfId="0" applyNumberFormat="1" applyFont="1" applyFill="1" applyAlignment="1">
      <alignment/>
    </xf>
    <xf numFmtId="3" fontId="7" fillId="35" borderId="0" xfId="0" applyNumberFormat="1" applyFont="1" applyFill="1" applyAlignment="1">
      <alignment/>
    </xf>
    <xf numFmtId="3" fontId="6" fillId="0" borderId="0" xfId="0" applyNumberFormat="1" applyFont="1" applyFill="1" applyAlignment="1">
      <alignment/>
    </xf>
    <xf numFmtId="3" fontId="7" fillId="34" borderId="0" xfId="0" applyNumberFormat="1" applyFont="1" applyFill="1" applyAlignment="1">
      <alignment/>
    </xf>
    <xf numFmtId="0" fontId="52" fillId="0" borderId="0" xfId="0" applyFont="1" applyFill="1" applyAlignment="1">
      <alignment/>
    </xf>
    <xf numFmtId="3" fontId="7" fillId="10" borderId="0" xfId="0" applyNumberFormat="1" applyFont="1" applyFill="1" applyAlignment="1">
      <alignment/>
    </xf>
    <xf numFmtId="0" fontId="10" fillId="0" borderId="0" xfId="0" applyFont="1" applyAlignment="1">
      <alignment/>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7" fillId="0" borderId="11" xfId="0" applyFont="1" applyFill="1" applyBorder="1" applyAlignment="1">
      <alignment horizontal="left" wrapText="1"/>
    </xf>
    <xf numFmtId="0" fontId="7" fillId="0" borderId="0" xfId="0" applyFont="1" applyFill="1" applyAlignment="1">
      <alignment horizontal="left"/>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wrapText="1"/>
    </xf>
    <xf numFmtId="0" fontId="6" fillId="0" borderId="12" xfId="0" applyFont="1" applyFill="1" applyBorder="1" applyAlignment="1">
      <alignment horizontal="center" wrapText="1"/>
    </xf>
    <xf numFmtId="0" fontId="8" fillId="0" borderId="0" xfId="0" applyFont="1" applyFill="1" applyAlignment="1">
      <alignment horizontal="center" wrapText="1"/>
    </xf>
    <xf numFmtId="0" fontId="15" fillId="0" borderId="0" xfId="0" applyFont="1" applyFill="1" applyAlignment="1">
      <alignment wrapText="1"/>
    </xf>
    <xf numFmtId="0" fontId="13" fillId="0" borderId="11" xfId="0" applyFont="1" applyFill="1" applyBorder="1" applyAlignment="1">
      <alignment horizontal="left"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3" borderId="14" xfId="0" applyFont="1" applyFill="1" applyBorder="1" applyAlignment="1">
      <alignment horizontal="left" wrapText="1"/>
    </xf>
    <xf numFmtId="0" fontId="9" fillId="33" borderId="15" xfId="0" applyFont="1" applyFill="1" applyBorder="1" applyAlignment="1">
      <alignment horizontal="left" wrapText="1"/>
    </xf>
    <xf numFmtId="0" fontId="9" fillId="33" borderId="12" xfId="0" applyFont="1" applyFill="1" applyBorder="1" applyAlignment="1">
      <alignment horizontal="left"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4" fillId="33" borderId="0" xfId="0" applyFont="1" applyFill="1" applyAlignment="1">
      <alignment/>
    </xf>
    <xf numFmtId="0" fontId="5" fillId="33" borderId="0" xfId="0" applyFont="1" applyFill="1" applyAlignment="1">
      <alignment/>
    </xf>
    <xf numFmtId="49" fontId="4" fillId="33" borderId="14"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wrapText="1"/>
    </xf>
    <xf numFmtId="49" fontId="4" fillId="33" borderId="12" xfId="0" applyNumberFormat="1" applyFont="1" applyFill="1" applyBorder="1" applyAlignment="1">
      <alignment horizontal="left" vertical="center" wrapText="1"/>
    </xf>
    <xf numFmtId="3" fontId="7" fillId="0" borderId="11" xfId="0" applyNumberFormat="1" applyFont="1" applyFill="1" applyBorder="1" applyAlignment="1">
      <alignmen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08"/>
  <sheetViews>
    <sheetView tabSelected="1" zoomScale="75" zoomScaleNormal="75" zoomScalePageLayoutView="0" workbookViewId="0" topLeftCell="A1">
      <selection activeCell="B195" sqref="B195"/>
    </sheetView>
  </sheetViews>
  <sheetFormatPr defaultColWidth="9.00390625" defaultRowHeight="12.75"/>
  <cols>
    <col min="1" max="1" width="109.875" style="24" customWidth="1"/>
    <col min="2" max="2" width="19.00390625" style="24" customWidth="1"/>
    <col min="3" max="3" width="19.75390625" style="24" customWidth="1"/>
    <col min="4" max="4" width="18.125" style="24" customWidth="1"/>
    <col min="5" max="6" width="3.375" style="24" hidden="1" customWidth="1"/>
    <col min="7" max="7" width="0.5" style="24" hidden="1" customWidth="1"/>
    <col min="8" max="8" width="6.625" style="24" hidden="1" customWidth="1"/>
    <col min="9" max="9" width="14.50390625" style="24" hidden="1" customWidth="1"/>
    <col min="10" max="10" width="32.50390625" style="24" hidden="1" customWidth="1"/>
    <col min="11" max="11" width="38.00390625" style="24" hidden="1" customWidth="1"/>
    <col min="12" max="12" width="14.50390625" style="24" hidden="1" customWidth="1"/>
    <col min="13" max="13" width="15.375" style="24" hidden="1" customWidth="1"/>
    <col min="14" max="14" width="16.25390625" style="24" hidden="1" customWidth="1"/>
    <col min="15" max="16" width="0" style="24" hidden="1" customWidth="1"/>
    <col min="17" max="17" width="13.50390625" style="24" hidden="1" customWidth="1"/>
    <col min="18" max="18" width="15.125" style="24" hidden="1" customWidth="1"/>
    <col min="19" max="19" width="14.50390625" style="24" hidden="1" customWidth="1"/>
    <col min="20" max="20" width="12.375" style="24" hidden="1" customWidth="1"/>
    <col min="21" max="23" width="0" style="24" hidden="1" customWidth="1"/>
    <col min="24" max="16384" width="8.875" style="24" customWidth="1"/>
  </cols>
  <sheetData>
    <row r="1" spans="1:19" ht="18">
      <c r="A1" s="121" t="s">
        <v>22</v>
      </c>
      <c r="B1" s="122"/>
      <c r="C1" s="122"/>
      <c r="D1" s="122"/>
      <c r="Q1" s="24" t="s">
        <v>294</v>
      </c>
      <c r="R1" s="24" t="s">
        <v>295</v>
      </c>
      <c r="S1" s="24" t="s">
        <v>298</v>
      </c>
    </row>
    <row r="2" spans="1:4" ht="18">
      <c r="A2" s="121" t="s">
        <v>406</v>
      </c>
      <c r="B2" s="122"/>
      <c r="C2" s="122"/>
      <c r="D2" s="122"/>
    </row>
    <row r="3" spans="1:4" ht="13.5" customHeight="1">
      <c r="A3" s="16"/>
      <c r="B3" s="17"/>
      <c r="C3" s="17"/>
      <c r="D3" s="17"/>
    </row>
    <row r="4" spans="2:9" ht="16.5">
      <c r="B4" s="25"/>
      <c r="C4" s="25"/>
      <c r="D4" s="26" t="s">
        <v>40</v>
      </c>
      <c r="I4" s="27" t="s">
        <v>11</v>
      </c>
    </row>
    <row r="5" spans="1:18" ht="22.5" customHeight="1">
      <c r="A5" s="28" t="s">
        <v>402</v>
      </c>
      <c r="B5" s="29"/>
      <c r="C5" s="30"/>
      <c r="D5" s="18">
        <v>4843858.4</v>
      </c>
      <c r="E5" s="31">
        <v>63559</v>
      </c>
      <c r="F5" s="31">
        <v>63559</v>
      </c>
      <c r="G5" s="31">
        <v>63559</v>
      </c>
      <c r="H5" s="31">
        <v>63559</v>
      </c>
      <c r="I5" s="32">
        <v>63559</v>
      </c>
      <c r="K5" s="61">
        <v>7161624</v>
      </c>
      <c r="L5" s="61">
        <v>5365120</v>
      </c>
      <c r="M5" s="61">
        <v>5084219</v>
      </c>
      <c r="N5" s="61">
        <v>3823814</v>
      </c>
      <c r="O5" s="61"/>
      <c r="P5" s="61"/>
      <c r="Q5" s="100">
        <v>3823814</v>
      </c>
      <c r="R5" s="100"/>
    </row>
    <row r="6" spans="1:19" ht="16.5">
      <c r="A6" s="33" t="s">
        <v>37</v>
      </c>
      <c r="B6" s="34"/>
      <c r="C6" s="34"/>
      <c r="D6" s="35">
        <f>D14+D13-D5-D7-D9-D10+D11</f>
        <v>2317165.0999999996</v>
      </c>
      <c r="E6" s="34"/>
      <c r="F6" s="36"/>
      <c r="G6" s="37">
        <v>131938</v>
      </c>
      <c r="H6" s="38"/>
      <c r="I6" s="39">
        <v>432753</v>
      </c>
      <c r="K6" s="61">
        <v>2014774.3000000007</v>
      </c>
      <c r="L6" s="61">
        <v>2137964</v>
      </c>
      <c r="M6" s="61">
        <v>956227</v>
      </c>
      <c r="N6" s="61">
        <v>717851.8000000007</v>
      </c>
      <c r="O6" s="61"/>
      <c r="P6" s="61"/>
      <c r="Q6" s="99">
        <f>D6+K6+L6+M6+N6</f>
        <v>8143982.200000001</v>
      </c>
      <c r="R6" s="101">
        <v>6474147</v>
      </c>
      <c r="S6" s="103">
        <f>Q6-R6</f>
        <v>1669835.2000000011</v>
      </c>
    </row>
    <row r="7" spans="1:20" ht="16.5">
      <c r="A7" s="40" t="s">
        <v>25</v>
      </c>
      <c r="B7" s="41"/>
      <c r="C7" s="41"/>
      <c r="D7" s="35">
        <v>2969040</v>
      </c>
      <c r="E7" s="41"/>
      <c r="F7" s="42"/>
      <c r="G7" s="37">
        <v>990830</v>
      </c>
      <c r="H7" s="38"/>
      <c r="I7" s="43"/>
      <c r="J7" s="102" t="s">
        <v>297</v>
      </c>
      <c r="K7" s="61">
        <v>5560072</v>
      </c>
      <c r="L7" s="61">
        <v>2749634</v>
      </c>
      <c r="M7" s="61">
        <v>3059248</v>
      </c>
      <c r="N7" s="61">
        <v>5925939</v>
      </c>
      <c r="O7" s="61"/>
      <c r="P7" s="61"/>
      <c r="Q7" s="99">
        <f>D7+K7+L7+M7+N7</f>
        <v>20263933</v>
      </c>
      <c r="R7" s="101">
        <v>19767538</v>
      </c>
      <c r="S7" s="61">
        <f>Q7-R7</f>
        <v>496395</v>
      </c>
      <c r="T7" s="24" t="s">
        <v>300</v>
      </c>
    </row>
    <row r="8" spans="1:20" ht="16.5">
      <c r="A8" s="40" t="s">
        <v>26</v>
      </c>
      <c r="B8" s="41"/>
      <c r="C8" s="41"/>
      <c r="D8" s="35">
        <v>446408</v>
      </c>
      <c r="E8" s="41"/>
      <c r="F8" s="42"/>
      <c r="G8" s="37">
        <v>34183</v>
      </c>
      <c r="H8" s="38"/>
      <c r="I8" s="43"/>
      <c r="K8" s="61">
        <v>2937260</v>
      </c>
      <c r="L8" s="61">
        <v>186354</v>
      </c>
      <c r="M8" s="61">
        <v>436436</v>
      </c>
      <c r="N8" s="61">
        <v>286723</v>
      </c>
      <c r="O8" s="61"/>
      <c r="P8" s="61"/>
      <c r="Q8" s="99">
        <f>D8+K8+L8+M8+N8</f>
        <v>4293181</v>
      </c>
      <c r="R8" s="101"/>
      <c r="T8" s="61"/>
    </row>
    <row r="9" spans="1:18" ht="16.5" hidden="1">
      <c r="A9" s="44" t="s">
        <v>19</v>
      </c>
      <c r="B9" s="45"/>
      <c r="C9" s="45"/>
      <c r="D9" s="35">
        <v>0</v>
      </c>
      <c r="E9" s="46"/>
      <c r="F9" s="47"/>
      <c r="G9" s="37">
        <v>120000</v>
      </c>
      <c r="H9" s="38"/>
      <c r="I9" s="39"/>
      <c r="K9" s="61"/>
      <c r="L9" s="61"/>
      <c r="M9" s="61"/>
      <c r="N9" s="61"/>
      <c r="O9" s="61"/>
      <c r="P9" s="61"/>
      <c r="Q9" s="61"/>
      <c r="R9" s="61"/>
    </row>
    <row r="10" spans="1:18" ht="16.5" hidden="1">
      <c r="A10" s="40" t="s">
        <v>20</v>
      </c>
      <c r="B10" s="41"/>
      <c r="C10" s="41"/>
      <c r="D10" s="48">
        <v>0</v>
      </c>
      <c r="E10" s="49"/>
      <c r="F10" s="50"/>
      <c r="G10" s="51">
        <v>0</v>
      </c>
      <c r="H10" s="52"/>
      <c r="I10" s="39"/>
      <c r="K10" s="61"/>
      <c r="L10" s="61"/>
      <c r="M10" s="61"/>
      <c r="N10" s="61"/>
      <c r="O10" s="61"/>
      <c r="P10" s="61"/>
      <c r="Q10" s="61"/>
      <c r="R10" s="61"/>
    </row>
    <row r="11" spans="1:18" ht="16.5" hidden="1">
      <c r="A11" s="113" t="s">
        <v>98</v>
      </c>
      <c r="B11" s="113"/>
      <c r="C11" s="113"/>
      <c r="D11" s="48">
        <v>0</v>
      </c>
      <c r="E11" s="53"/>
      <c r="F11" s="53"/>
      <c r="G11" s="54"/>
      <c r="H11" s="54"/>
      <c r="I11" s="39"/>
      <c r="K11" s="61"/>
      <c r="L11" s="61"/>
      <c r="M11" s="61"/>
      <c r="N11" s="61">
        <v>1713809</v>
      </c>
      <c r="O11" s="61"/>
      <c r="P11" s="61"/>
      <c r="Q11" s="61">
        <v>1713809</v>
      </c>
      <c r="R11" s="61"/>
    </row>
    <row r="12" spans="1:20" ht="17.25">
      <c r="A12" s="28" t="s">
        <v>31</v>
      </c>
      <c r="B12" s="29"/>
      <c r="C12" s="29"/>
      <c r="D12" s="19">
        <f>D6+D7+D9+D10-D11</f>
        <v>5286205.1</v>
      </c>
      <c r="E12" s="56"/>
      <c r="F12" s="56"/>
      <c r="G12" s="56"/>
      <c r="H12" s="56"/>
      <c r="I12" s="56"/>
      <c r="K12" s="100">
        <v>7574846.300000001</v>
      </c>
      <c r="L12" s="100">
        <v>4887598</v>
      </c>
      <c r="M12" s="100">
        <v>4015475</v>
      </c>
      <c r="N12" s="100">
        <v>4929981.800000001</v>
      </c>
      <c r="O12" s="61"/>
      <c r="P12" s="61"/>
      <c r="Q12" s="61">
        <f>D12+K12+L12+M12+N12</f>
        <v>26694106.2</v>
      </c>
      <c r="R12" s="61">
        <v>26241685</v>
      </c>
      <c r="S12" s="103">
        <f>Q12-R12</f>
        <v>452421.19999999925</v>
      </c>
      <c r="T12" s="24" t="s">
        <v>299</v>
      </c>
    </row>
    <row r="13" spans="1:22" ht="20.25" customHeight="1">
      <c r="A13" s="57" t="s">
        <v>32</v>
      </c>
      <c r="B13" s="58"/>
      <c r="C13" s="58"/>
      <c r="D13" s="20">
        <f>B179+декабрь!D6</f>
        <v>7517511.5</v>
      </c>
      <c r="E13" s="59" t="e">
        <f>декабрь!#REF!</f>
        <v>#REF!</v>
      </c>
      <c r="F13" s="59" t="e">
        <f>декабрь!#REF!</f>
        <v>#REF!</v>
      </c>
      <c r="G13" s="59" t="e">
        <f>декабрь!#REF!</f>
        <v>#REF!</v>
      </c>
      <c r="H13" s="59" t="e">
        <f>декабрь!#REF!</f>
        <v>#REF!</v>
      </c>
      <c r="I13" s="60" t="e">
        <f>декабрь!#REF!</f>
        <v>#REF!</v>
      </c>
      <c r="K13" s="100">
        <v>7720604.300000001</v>
      </c>
      <c r="L13" s="100">
        <v>3091094.000000001</v>
      </c>
      <c r="M13" s="100">
        <v>3734574</v>
      </c>
      <c r="N13" s="100">
        <v>3669576.5</v>
      </c>
      <c r="O13" s="61"/>
      <c r="P13" s="61"/>
      <c r="Q13" s="61">
        <f>D13+K13+L13+M13+N13</f>
        <v>25733360.3</v>
      </c>
      <c r="R13" s="61">
        <f>20589584+15078</f>
        <v>20604662</v>
      </c>
      <c r="S13" s="61">
        <f>Q13-R13</f>
        <v>5128698.300000001</v>
      </c>
      <c r="T13" s="24" t="s">
        <v>296</v>
      </c>
      <c r="U13" s="24">
        <v>15078</v>
      </c>
      <c r="V13" s="61">
        <f>S13-U13</f>
        <v>5113620.300000001</v>
      </c>
    </row>
    <row r="14" spans="1:18" ht="21" customHeight="1">
      <c r="A14" s="28" t="s">
        <v>461</v>
      </c>
      <c r="B14" s="29"/>
      <c r="C14" s="30"/>
      <c r="D14" s="18">
        <v>2612552</v>
      </c>
      <c r="E14" s="62"/>
      <c r="F14" s="63"/>
      <c r="G14" s="31"/>
      <c r="H14" s="32"/>
      <c r="I14" s="64" t="s">
        <v>10</v>
      </c>
      <c r="K14" s="61"/>
      <c r="L14" s="61"/>
      <c r="M14" s="61"/>
      <c r="N14" s="61"/>
      <c r="O14" s="61"/>
      <c r="P14" s="61"/>
      <c r="Q14" s="18">
        <v>9777068</v>
      </c>
      <c r="R14" s="18"/>
    </row>
    <row r="15" spans="1:17" ht="16.5">
      <c r="A15" s="123" t="s">
        <v>18</v>
      </c>
      <c r="B15" s="123"/>
      <c r="C15" s="123"/>
      <c r="D15" s="65"/>
      <c r="E15" s="62"/>
      <c r="F15" s="63"/>
      <c r="G15" s="37"/>
      <c r="H15" s="38"/>
      <c r="I15" s="54"/>
      <c r="K15" s="61"/>
      <c r="L15" s="61"/>
      <c r="M15" s="61"/>
      <c r="N15" s="61"/>
      <c r="O15" s="61"/>
      <c r="P15" s="61"/>
      <c r="Q15" s="61"/>
    </row>
    <row r="16" spans="1:17" ht="16.5">
      <c r="A16" s="123" t="s">
        <v>23</v>
      </c>
      <c r="B16" s="123"/>
      <c r="C16" s="123"/>
      <c r="D16" s="65">
        <f>SUM(D17:D131)</f>
        <v>1555025</v>
      </c>
      <c r="E16" s="62"/>
      <c r="F16" s="63"/>
      <c r="G16" s="37"/>
      <c r="H16" s="38"/>
      <c r="I16" s="54"/>
      <c r="K16" s="61"/>
      <c r="L16" s="61"/>
      <c r="M16" s="61"/>
      <c r="N16" s="61"/>
      <c r="O16" s="61"/>
      <c r="P16" s="61"/>
      <c r="Q16" s="61"/>
    </row>
    <row r="17" spans="1:9" ht="16.5" hidden="1">
      <c r="A17" s="108" t="s">
        <v>230</v>
      </c>
      <c r="B17" s="109"/>
      <c r="C17" s="110"/>
      <c r="D17" s="35"/>
      <c r="E17" s="66"/>
      <c r="F17" s="66"/>
      <c r="G17" s="54"/>
      <c r="H17" s="54"/>
      <c r="I17" s="54"/>
    </row>
    <row r="18" spans="1:9" ht="16.5" hidden="1">
      <c r="A18" s="108" t="s">
        <v>231</v>
      </c>
      <c r="B18" s="109" t="s">
        <v>231</v>
      </c>
      <c r="C18" s="110" t="s">
        <v>231</v>
      </c>
      <c r="D18" s="35"/>
      <c r="E18" s="66"/>
      <c r="F18" s="66"/>
      <c r="G18" s="54"/>
      <c r="H18" s="54"/>
      <c r="I18" s="54"/>
    </row>
    <row r="19" spans="1:9" ht="56.25" customHeight="1">
      <c r="A19" s="108" t="s">
        <v>102</v>
      </c>
      <c r="B19" s="109" t="s">
        <v>102</v>
      </c>
      <c r="C19" s="110" t="s">
        <v>102</v>
      </c>
      <c r="D19" s="35">
        <v>2</v>
      </c>
      <c r="E19" s="66"/>
      <c r="F19" s="66"/>
      <c r="G19" s="54"/>
      <c r="H19" s="54"/>
      <c r="I19" s="54"/>
    </row>
    <row r="20" spans="1:18" ht="39.75" customHeight="1" hidden="1">
      <c r="A20" s="108" t="s">
        <v>102</v>
      </c>
      <c r="B20" s="109" t="s">
        <v>102</v>
      </c>
      <c r="C20" s="110" t="s">
        <v>102</v>
      </c>
      <c r="D20" s="35"/>
      <c r="E20" s="66"/>
      <c r="F20" s="66"/>
      <c r="G20" s="54"/>
      <c r="H20" s="54"/>
      <c r="I20" s="54"/>
      <c r="Q20" s="61"/>
      <c r="R20" s="61"/>
    </row>
    <row r="21" spans="1:9" ht="16.5" hidden="1">
      <c r="A21" s="108" t="s">
        <v>103</v>
      </c>
      <c r="B21" s="109" t="s">
        <v>103</v>
      </c>
      <c r="C21" s="110" t="s">
        <v>103</v>
      </c>
      <c r="D21" s="35"/>
      <c r="E21" s="66"/>
      <c r="F21" s="66"/>
      <c r="G21" s="54"/>
      <c r="H21" s="54"/>
      <c r="I21" s="54"/>
    </row>
    <row r="22" spans="1:9" ht="16.5" hidden="1">
      <c r="A22" s="108" t="s">
        <v>232</v>
      </c>
      <c r="B22" s="109" t="s">
        <v>232</v>
      </c>
      <c r="C22" s="110" t="s">
        <v>232</v>
      </c>
      <c r="D22" s="35"/>
      <c r="E22" s="66"/>
      <c r="F22" s="66"/>
      <c r="G22" s="54"/>
      <c r="H22" s="54"/>
      <c r="I22" s="54"/>
    </row>
    <row r="23" spans="1:9" ht="33.75" customHeight="1" hidden="1">
      <c r="A23" s="108" t="s">
        <v>233</v>
      </c>
      <c r="B23" s="109" t="s">
        <v>233</v>
      </c>
      <c r="C23" s="110" t="s">
        <v>233</v>
      </c>
      <c r="D23" s="35"/>
      <c r="E23" s="66"/>
      <c r="F23" s="66"/>
      <c r="G23" s="54"/>
      <c r="H23" s="54"/>
      <c r="I23" s="54"/>
    </row>
    <row r="24" spans="1:9" ht="60" customHeight="1" hidden="1">
      <c r="A24" s="108" t="s">
        <v>234</v>
      </c>
      <c r="B24" s="109" t="s">
        <v>234</v>
      </c>
      <c r="C24" s="110" t="s">
        <v>234</v>
      </c>
      <c r="D24" s="35"/>
      <c r="E24" s="66"/>
      <c r="F24" s="66"/>
      <c r="G24" s="54"/>
      <c r="H24" s="54"/>
      <c r="I24" s="54"/>
    </row>
    <row r="25" spans="1:9" ht="54.75" customHeight="1" hidden="1">
      <c r="A25" s="108" t="s">
        <v>235</v>
      </c>
      <c r="B25" s="109" t="s">
        <v>235</v>
      </c>
      <c r="C25" s="110" t="s">
        <v>235</v>
      </c>
      <c r="D25" s="35"/>
      <c r="E25" s="66"/>
      <c r="F25" s="66"/>
      <c r="G25" s="54"/>
      <c r="H25" s="54"/>
      <c r="I25" s="54"/>
    </row>
    <row r="26" spans="1:9" ht="84" customHeight="1">
      <c r="A26" s="108" t="s">
        <v>236</v>
      </c>
      <c r="B26" s="109" t="s">
        <v>236</v>
      </c>
      <c r="C26" s="110" t="s">
        <v>236</v>
      </c>
      <c r="D26" s="35">
        <v>2335</v>
      </c>
      <c r="E26" s="66"/>
      <c r="F26" s="66"/>
      <c r="G26" s="54"/>
      <c r="H26" s="54"/>
      <c r="I26" s="54"/>
    </row>
    <row r="27" spans="1:9" ht="16.5" hidden="1">
      <c r="A27" s="108" t="s">
        <v>237</v>
      </c>
      <c r="B27" s="109" t="s">
        <v>237</v>
      </c>
      <c r="C27" s="110" t="s">
        <v>237</v>
      </c>
      <c r="D27" s="35"/>
      <c r="E27" s="66"/>
      <c r="F27" s="66"/>
      <c r="G27" s="54"/>
      <c r="H27" s="54"/>
      <c r="I27" s="54"/>
    </row>
    <row r="28" spans="1:9" ht="16.5" hidden="1">
      <c r="A28" s="108" t="s">
        <v>238</v>
      </c>
      <c r="B28" s="109" t="s">
        <v>238</v>
      </c>
      <c r="C28" s="110" t="s">
        <v>238</v>
      </c>
      <c r="D28" s="35"/>
      <c r="E28" s="66"/>
      <c r="F28" s="66"/>
      <c r="G28" s="54"/>
      <c r="H28" s="54"/>
      <c r="I28" s="54"/>
    </row>
    <row r="29" spans="1:9" ht="16.5" hidden="1">
      <c r="A29" s="108" t="s">
        <v>239</v>
      </c>
      <c r="B29" s="109" t="s">
        <v>239</v>
      </c>
      <c r="C29" s="110" t="s">
        <v>239</v>
      </c>
      <c r="D29" s="35"/>
      <c r="E29" s="66"/>
      <c r="F29" s="66"/>
      <c r="G29" s="54"/>
      <c r="H29" s="54"/>
      <c r="I29" s="54"/>
    </row>
    <row r="30" spans="1:9" ht="16.5" hidden="1">
      <c r="A30" s="108" t="s">
        <v>240</v>
      </c>
      <c r="B30" s="109" t="s">
        <v>240</v>
      </c>
      <c r="C30" s="110" t="s">
        <v>240</v>
      </c>
      <c r="D30" s="35"/>
      <c r="E30" s="66"/>
      <c r="F30" s="66"/>
      <c r="G30" s="54"/>
      <c r="H30" s="54"/>
      <c r="I30" s="54"/>
    </row>
    <row r="31" spans="1:9" ht="16.5" hidden="1">
      <c r="A31" s="108" t="s">
        <v>241</v>
      </c>
      <c r="B31" s="109" t="s">
        <v>241</v>
      </c>
      <c r="C31" s="110" t="s">
        <v>241</v>
      </c>
      <c r="D31" s="35"/>
      <c r="E31" s="66"/>
      <c r="F31" s="66"/>
      <c r="G31" s="54"/>
      <c r="H31" s="54"/>
      <c r="I31" s="54"/>
    </row>
    <row r="32" spans="1:9" ht="73.5" customHeight="1">
      <c r="A32" s="108" t="s">
        <v>242</v>
      </c>
      <c r="B32" s="109" t="s">
        <v>242</v>
      </c>
      <c r="C32" s="110" t="s">
        <v>242</v>
      </c>
      <c r="D32" s="35">
        <v>838</v>
      </c>
      <c r="E32" s="66"/>
      <c r="F32" s="66"/>
      <c r="G32" s="54"/>
      <c r="H32" s="54"/>
      <c r="I32" s="54"/>
    </row>
    <row r="33" spans="1:9" ht="16.5" hidden="1">
      <c r="A33" s="108" t="s">
        <v>243</v>
      </c>
      <c r="B33" s="109" t="s">
        <v>243</v>
      </c>
      <c r="C33" s="110" t="s">
        <v>243</v>
      </c>
      <c r="D33" s="35"/>
      <c r="E33" s="66"/>
      <c r="F33" s="66"/>
      <c r="G33" s="54"/>
      <c r="H33" s="54"/>
      <c r="I33" s="54"/>
    </row>
    <row r="34" spans="1:9" ht="16.5" hidden="1">
      <c r="A34" s="108" t="s">
        <v>244</v>
      </c>
      <c r="B34" s="109" t="s">
        <v>244</v>
      </c>
      <c r="C34" s="110" t="s">
        <v>244</v>
      </c>
      <c r="D34" s="35"/>
      <c r="E34" s="66"/>
      <c r="F34" s="66"/>
      <c r="G34" s="54"/>
      <c r="H34" s="54"/>
      <c r="I34" s="54"/>
    </row>
    <row r="35" spans="1:9" ht="16.5" hidden="1">
      <c r="A35" s="108" t="s">
        <v>245</v>
      </c>
      <c r="B35" s="109" t="s">
        <v>245</v>
      </c>
      <c r="C35" s="110" t="s">
        <v>245</v>
      </c>
      <c r="D35" s="35"/>
      <c r="E35" s="66"/>
      <c r="F35" s="66"/>
      <c r="G35" s="54"/>
      <c r="H35" s="54"/>
      <c r="I35" s="54"/>
    </row>
    <row r="36" spans="1:9" ht="38.25" customHeight="1" hidden="1">
      <c r="A36" s="108" t="s">
        <v>246</v>
      </c>
      <c r="B36" s="109" t="s">
        <v>246</v>
      </c>
      <c r="C36" s="110" t="s">
        <v>246</v>
      </c>
      <c r="D36" s="35"/>
      <c r="E36" s="66"/>
      <c r="F36" s="66"/>
      <c r="G36" s="54"/>
      <c r="H36" s="54"/>
      <c r="I36" s="54"/>
    </row>
    <row r="37" spans="1:9" ht="88.5" customHeight="1">
      <c r="A37" s="108" t="s">
        <v>248</v>
      </c>
      <c r="B37" s="109" t="s">
        <v>247</v>
      </c>
      <c r="C37" s="110" t="s">
        <v>247</v>
      </c>
      <c r="D37" s="35">
        <v>688</v>
      </c>
      <c r="E37" s="66"/>
      <c r="F37" s="66"/>
      <c r="G37" s="54"/>
      <c r="H37" s="54"/>
      <c r="I37" s="54"/>
    </row>
    <row r="38" spans="1:9" ht="86.25" customHeight="1">
      <c r="A38" s="108" t="s">
        <v>249</v>
      </c>
      <c r="B38" s="109" t="s">
        <v>248</v>
      </c>
      <c r="C38" s="110" t="s">
        <v>248</v>
      </c>
      <c r="D38" s="35">
        <v>1154</v>
      </c>
      <c r="E38" s="66"/>
      <c r="F38" s="66"/>
      <c r="G38" s="54"/>
      <c r="H38" s="54"/>
      <c r="I38" s="54"/>
    </row>
    <row r="39" spans="1:9" ht="90" customHeight="1" hidden="1">
      <c r="A39" s="108" t="s">
        <v>249</v>
      </c>
      <c r="B39" s="109" t="s">
        <v>249</v>
      </c>
      <c r="C39" s="110" t="s">
        <v>249</v>
      </c>
      <c r="D39" s="35"/>
      <c r="E39" s="66"/>
      <c r="F39" s="66"/>
      <c r="G39" s="54"/>
      <c r="H39" s="54"/>
      <c r="I39" s="54"/>
    </row>
    <row r="40" spans="1:9" ht="74.25" customHeight="1" hidden="1">
      <c r="A40" s="108" t="s">
        <v>250</v>
      </c>
      <c r="B40" s="109" t="s">
        <v>250</v>
      </c>
      <c r="C40" s="110" t="s">
        <v>250</v>
      </c>
      <c r="D40" s="35"/>
      <c r="E40" s="66"/>
      <c r="F40" s="66"/>
      <c r="G40" s="54"/>
      <c r="H40" s="54"/>
      <c r="I40" s="54"/>
    </row>
    <row r="41" spans="1:9" ht="74.25" customHeight="1" hidden="1">
      <c r="A41" s="108" t="s">
        <v>251</v>
      </c>
      <c r="B41" s="109" t="s">
        <v>251</v>
      </c>
      <c r="C41" s="110" t="s">
        <v>251</v>
      </c>
      <c r="D41" s="35"/>
      <c r="E41" s="66"/>
      <c r="F41" s="66"/>
      <c r="G41" s="54"/>
      <c r="H41" s="54"/>
      <c r="I41" s="54"/>
    </row>
    <row r="42" spans="1:9" ht="74.25" customHeight="1" hidden="1">
      <c r="A42" s="108" t="s">
        <v>252</v>
      </c>
      <c r="B42" s="109" t="s">
        <v>252</v>
      </c>
      <c r="C42" s="110" t="s">
        <v>252</v>
      </c>
      <c r="D42" s="35"/>
      <c r="E42" s="66"/>
      <c r="F42" s="66"/>
      <c r="G42" s="54"/>
      <c r="H42" s="54"/>
      <c r="I42" s="54"/>
    </row>
    <row r="43" spans="1:9" ht="74.25" customHeight="1" hidden="1">
      <c r="A43" s="108" t="s">
        <v>252</v>
      </c>
      <c r="B43" s="109" t="s">
        <v>252</v>
      </c>
      <c r="C43" s="110" t="s">
        <v>252</v>
      </c>
      <c r="D43" s="35"/>
      <c r="E43" s="66"/>
      <c r="F43" s="66"/>
      <c r="G43" s="54"/>
      <c r="H43" s="54"/>
      <c r="I43" s="54"/>
    </row>
    <row r="44" spans="1:9" ht="74.25" customHeight="1" hidden="1">
      <c r="A44" s="108" t="s">
        <v>252</v>
      </c>
      <c r="B44" s="109" t="s">
        <v>252</v>
      </c>
      <c r="C44" s="110" t="s">
        <v>252</v>
      </c>
      <c r="D44" s="35"/>
      <c r="E44" s="66"/>
      <c r="F44" s="66"/>
      <c r="G44" s="54"/>
      <c r="H44" s="54"/>
      <c r="I44" s="54"/>
    </row>
    <row r="45" spans="1:9" ht="74.25" customHeight="1" hidden="1">
      <c r="A45" s="108" t="s">
        <v>252</v>
      </c>
      <c r="B45" s="109" t="s">
        <v>252</v>
      </c>
      <c r="C45" s="110" t="s">
        <v>252</v>
      </c>
      <c r="D45" s="35"/>
      <c r="E45" s="66"/>
      <c r="F45" s="66"/>
      <c r="G45" s="54"/>
      <c r="H45" s="54"/>
      <c r="I45" s="54"/>
    </row>
    <row r="46" spans="1:9" ht="74.25" customHeight="1" hidden="1">
      <c r="A46" s="108" t="s">
        <v>252</v>
      </c>
      <c r="B46" s="109" t="s">
        <v>252</v>
      </c>
      <c r="C46" s="110" t="s">
        <v>252</v>
      </c>
      <c r="D46" s="35"/>
      <c r="E46" s="66"/>
      <c r="F46" s="66"/>
      <c r="G46" s="54"/>
      <c r="H46" s="54"/>
      <c r="I46" s="54"/>
    </row>
    <row r="47" spans="1:9" ht="62.25" customHeight="1" hidden="1">
      <c r="A47" s="108" t="s">
        <v>228</v>
      </c>
      <c r="B47" s="109" t="s">
        <v>228</v>
      </c>
      <c r="C47" s="110" t="s">
        <v>228</v>
      </c>
      <c r="D47" s="35"/>
      <c r="E47" s="66"/>
      <c r="F47" s="66"/>
      <c r="G47" s="54"/>
      <c r="H47" s="54"/>
      <c r="I47" s="54"/>
    </row>
    <row r="48" spans="1:9" ht="62.25" customHeight="1" hidden="1">
      <c r="A48" s="108" t="s">
        <v>104</v>
      </c>
      <c r="B48" s="109" t="s">
        <v>104</v>
      </c>
      <c r="C48" s="110" t="s">
        <v>104</v>
      </c>
      <c r="D48" s="35"/>
      <c r="E48" s="66"/>
      <c r="F48" s="66"/>
      <c r="G48" s="54"/>
      <c r="H48" s="54"/>
      <c r="I48" s="54"/>
    </row>
    <row r="49" spans="1:9" ht="62.25" customHeight="1" hidden="1">
      <c r="A49" s="108" t="s">
        <v>253</v>
      </c>
      <c r="B49" s="109" t="s">
        <v>253</v>
      </c>
      <c r="C49" s="110" t="s">
        <v>253</v>
      </c>
      <c r="D49" s="35"/>
      <c r="E49" s="66"/>
      <c r="F49" s="66"/>
      <c r="G49" s="54"/>
      <c r="H49" s="54"/>
      <c r="I49" s="54"/>
    </row>
    <row r="50" spans="1:17" ht="39.75" customHeight="1">
      <c r="A50" s="108" t="s">
        <v>44</v>
      </c>
      <c r="B50" s="109" t="s">
        <v>44</v>
      </c>
      <c r="C50" s="110" t="s">
        <v>44</v>
      </c>
      <c r="D50" s="35">
        <v>35842</v>
      </c>
      <c r="E50" s="66"/>
      <c r="F50" s="66"/>
      <c r="G50" s="54"/>
      <c r="H50" s="54"/>
      <c r="I50" s="54"/>
      <c r="Q50" s="61"/>
    </row>
    <row r="51" spans="1:9" ht="62.25" customHeight="1" hidden="1">
      <c r="A51" s="108" t="s">
        <v>254</v>
      </c>
      <c r="B51" s="109" t="s">
        <v>254</v>
      </c>
      <c r="C51" s="110" t="s">
        <v>254</v>
      </c>
      <c r="D51" s="35"/>
      <c r="E51" s="66"/>
      <c r="F51" s="66"/>
      <c r="G51" s="54"/>
      <c r="H51" s="54"/>
      <c r="I51" s="54"/>
    </row>
    <row r="52" spans="1:9" ht="62.25" customHeight="1" hidden="1">
      <c r="A52" s="108" t="s">
        <v>105</v>
      </c>
      <c r="B52" s="109" t="s">
        <v>105</v>
      </c>
      <c r="C52" s="110" t="s">
        <v>105</v>
      </c>
      <c r="D52" s="35"/>
      <c r="E52" s="66"/>
      <c r="F52" s="66"/>
      <c r="G52" s="54"/>
      <c r="H52" s="54"/>
      <c r="I52" s="54"/>
    </row>
    <row r="53" spans="1:9" ht="37.5" customHeight="1">
      <c r="A53" s="108" t="s">
        <v>324</v>
      </c>
      <c r="B53" s="109" t="s">
        <v>255</v>
      </c>
      <c r="C53" s="110" t="s">
        <v>255</v>
      </c>
      <c r="D53" s="35">
        <v>2554</v>
      </c>
      <c r="E53" s="66"/>
      <c r="F53" s="66"/>
      <c r="G53" s="54"/>
      <c r="H53" s="54"/>
      <c r="I53" s="54"/>
    </row>
    <row r="54" spans="1:9" ht="55.5" customHeight="1">
      <c r="A54" s="108" t="s">
        <v>325</v>
      </c>
      <c r="B54" s="109" t="s">
        <v>256</v>
      </c>
      <c r="C54" s="110" t="s">
        <v>256</v>
      </c>
      <c r="D54" s="35">
        <v>867803</v>
      </c>
      <c r="E54" s="66"/>
      <c r="F54" s="66"/>
      <c r="G54" s="54"/>
      <c r="H54" s="54"/>
      <c r="I54" s="54"/>
    </row>
    <row r="55" spans="1:9" ht="21" customHeight="1" hidden="1">
      <c r="A55" s="108" t="s">
        <v>45</v>
      </c>
      <c r="B55" s="109" t="s">
        <v>45</v>
      </c>
      <c r="C55" s="110" t="s">
        <v>45</v>
      </c>
      <c r="D55" s="35"/>
      <c r="E55" s="66"/>
      <c r="F55" s="66"/>
      <c r="G55" s="54"/>
      <c r="H55" s="54"/>
      <c r="I55" s="54"/>
    </row>
    <row r="56" spans="1:9" ht="38.25" customHeight="1">
      <c r="A56" s="108" t="s">
        <v>257</v>
      </c>
      <c r="B56" s="109" t="s">
        <v>257</v>
      </c>
      <c r="C56" s="110" t="s">
        <v>257</v>
      </c>
      <c r="D56" s="35">
        <v>171319</v>
      </c>
      <c r="E56" s="66"/>
      <c r="F56" s="66"/>
      <c r="G56" s="54"/>
      <c r="H56" s="54"/>
      <c r="I56" s="54"/>
    </row>
    <row r="57" spans="1:9" ht="35.25" customHeight="1" hidden="1">
      <c r="A57" s="108" t="s">
        <v>258</v>
      </c>
      <c r="B57" s="109" t="s">
        <v>258</v>
      </c>
      <c r="C57" s="110" t="s">
        <v>258</v>
      </c>
      <c r="D57" s="35"/>
      <c r="E57" s="66"/>
      <c r="F57" s="66"/>
      <c r="G57" s="54"/>
      <c r="H57" s="54"/>
      <c r="I57" s="54"/>
    </row>
    <row r="58" spans="1:9" ht="67.5" customHeight="1" hidden="1">
      <c r="A58" s="108" t="s">
        <v>106</v>
      </c>
      <c r="B58" s="109" t="s">
        <v>106</v>
      </c>
      <c r="C58" s="110" t="s">
        <v>106</v>
      </c>
      <c r="D58" s="35"/>
      <c r="E58" s="66"/>
      <c r="F58" s="66"/>
      <c r="G58" s="54"/>
      <c r="H58" s="54"/>
      <c r="I58" s="54"/>
    </row>
    <row r="59" spans="1:9" ht="16.5" hidden="1">
      <c r="A59" s="108" t="s">
        <v>106</v>
      </c>
      <c r="B59" s="109" t="s">
        <v>106</v>
      </c>
      <c r="C59" s="110" t="s">
        <v>106</v>
      </c>
      <c r="D59" s="35"/>
      <c r="E59" s="66"/>
      <c r="F59" s="66"/>
      <c r="G59" s="54"/>
      <c r="H59" s="54"/>
      <c r="I59" s="54"/>
    </row>
    <row r="60" spans="1:9" ht="59.25" customHeight="1">
      <c r="A60" s="108" t="s">
        <v>259</v>
      </c>
      <c r="B60" s="109" t="s">
        <v>259</v>
      </c>
      <c r="C60" s="110" t="s">
        <v>259</v>
      </c>
      <c r="D60" s="35">
        <v>894</v>
      </c>
      <c r="E60" s="66"/>
      <c r="F60" s="66"/>
      <c r="G60" s="54"/>
      <c r="H60" s="54"/>
      <c r="I60" s="54"/>
    </row>
    <row r="61" spans="1:9" ht="16.5" hidden="1">
      <c r="A61" s="108" t="s">
        <v>260</v>
      </c>
      <c r="B61" s="109" t="s">
        <v>260</v>
      </c>
      <c r="C61" s="110" t="s">
        <v>260</v>
      </c>
      <c r="D61" s="35"/>
      <c r="E61" s="66"/>
      <c r="F61" s="66"/>
      <c r="G61" s="54"/>
      <c r="H61" s="54"/>
      <c r="I61" s="54"/>
    </row>
    <row r="62" spans="1:9" ht="39" customHeight="1" hidden="1">
      <c r="A62" s="108" t="s">
        <v>326</v>
      </c>
      <c r="B62" s="109" t="s">
        <v>261</v>
      </c>
      <c r="C62" s="110" t="s">
        <v>261</v>
      </c>
      <c r="D62" s="35"/>
      <c r="E62" s="66"/>
      <c r="F62" s="66"/>
      <c r="G62" s="54"/>
      <c r="H62" s="54"/>
      <c r="I62" s="54"/>
    </row>
    <row r="63" spans="1:9" ht="56.25" customHeight="1" hidden="1">
      <c r="A63" s="108" t="s">
        <v>301</v>
      </c>
      <c r="B63" s="109"/>
      <c r="C63" s="110"/>
      <c r="D63" s="35"/>
      <c r="E63" s="66"/>
      <c r="F63" s="66"/>
      <c r="G63" s="54"/>
      <c r="H63" s="54"/>
      <c r="I63" s="54"/>
    </row>
    <row r="64" spans="1:9" ht="39" customHeight="1" hidden="1">
      <c r="A64" s="105"/>
      <c r="B64" s="106"/>
      <c r="C64" s="107"/>
      <c r="D64" s="35"/>
      <c r="E64" s="66"/>
      <c r="F64" s="66"/>
      <c r="G64" s="54"/>
      <c r="H64" s="54"/>
      <c r="I64" s="54"/>
    </row>
    <row r="65" spans="1:9" ht="70.5" customHeight="1">
      <c r="A65" s="108" t="s">
        <v>229</v>
      </c>
      <c r="B65" s="109"/>
      <c r="C65" s="110"/>
      <c r="D65" s="35">
        <v>651</v>
      </c>
      <c r="E65" s="66"/>
      <c r="F65" s="66"/>
      <c r="G65" s="54"/>
      <c r="H65" s="54"/>
      <c r="I65" s="54"/>
    </row>
    <row r="66" spans="1:9" ht="39.75" customHeight="1" hidden="1">
      <c r="A66" s="108" t="s">
        <v>262</v>
      </c>
      <c r="B66" s="109" t="s">
        <v>262</v>
      </c>
      <c r="C66" s="110" t="s">
        <v>262</v>
      </c>
      <c r="D66" s="35"/>
      <c r="E66" s="66"/>
      <c r="F66" s="66"/>
      <c r="G66" s="54"/>
      <c r="H66" s="54"/>
      <c r="I66" s="54"/>
    </row>
    <row r="67" spans="1:9" ht="57" customHeight="1">
      <c r="A67" s="108" t="s">
        <v>46</v>
      </c>
      <c r="B67" s="109" t="s">
        <v>46</v>
      </c>
      <c r="C67" s="110" t="s">
        <v>46</v>
      </c>
      <c r="D67" s="35">
        <v>984</v>
      </c>
      <c r="E67" s="66"/>
      <c r="F67" s="66"/>
      <c r="G67" s="54"/>
      <c r="H67" s="54"/>
      <c r="I67" s="54"/>
    </row>
    <row r="68" spans="1:9" ht="57" customHeight="1">
      <c r="A68" s="108" t="s">
        <v>107</v>
      </c>
      <c r="B68" s="109" t="s">
        <v>107</v>
      </c>
      <c r="C68" s="110" t="s">
        <v>107</v>
      </c>
      <c r="D68" s="35">
        <v>8079</v>
      </c>
      <c r="E68" s="66"/>
      <c r="F68" s="66"/>
      <c r="G68" s="54"/>
      <c r="H68" s="54"/>
      <c r="I68" s="54"/>
    </row>
    <row r="69" spans="1:9" ht="54" customHeight="1" hidden="1">
      <c r="A69" s="108" t="s">
        <v>327</v>
      </c>
      <c r="B69" s="109" t="s">
        <v>263</v>
      </c>
      <c r="C69" s="110" t="s">
        <v>263</v>
      </c>
      <c r="D69" s="35"/>
      <c r="E69" s="66"/>
      <c r="F69" s="66"/>
      <c r="G69" s="54"/>
      <c r="H69" s="54"/>
      <c r="I69" s="54"/>
    </row>
    <row r="70" spans="1:9" ht="51.75" customHeight="1" hidden="1">
      <c r="A70" s="108" t="s">
        <v>328</v>
      </c>
      <c r="B70" s="109" t="s">
        <v>108</v>
      </c>
      <c r="C70" s="110" t="s">
        <v>108</v>
      </c>
      <c r="D70" s="35"/>
      <c r="E70" s="66"/>
      <c r="F70" s="66"/>
      <c r="G70" s="54"/>
      <c r="H70" s="54"/>
      <c r="I70" s="54"/>
    </row>
    <row r="71" spans="1:9" ht="53.25" customHeight="1" hidden="1">
      <c r="A71" s="108" t="s">
        <v>109</v>
      </c>
      <c r="B71" s="109" t="s">
        <v>109</v>
      </c>
      <c r="C71" s="110" t="s">
        <v>109</v>
      </c>
      <c r="D71" s="35"/>
      <c r="E71" s="66"/>
      <c r="F71" s="66"/>
      <c r="G71" s="54"/>
      <c r="H71" s="54"/>
      <c r="I71" s="54"/>
    </row>
    <row r="72" spans="1:9" ht="74.25" customHeight="1" hidden="1">
      <c r="A72" s="108" t="s">
        <v>264</v>
      </c>
      <c r="B72" s="109" t="s">
        <v>264</v>
      </c>
      <c r="C72" s="110" t="s">
        <v>264</v>
      </c>
      <c r="D72" s="35"/>
      <c r="E72" s="66"/>
      <c r="F72" s="66"/>
      <c r="G72" s="54"/>
      <c r="H72" s="54"/>
      <c r="I72" s="54"/>
    </row>
    <row r="73" spans="1:9" ht="40.5" customHeight="1" hidden="1">
      <c r="A73" s="108" t="s">
        <v>110</v>
      </c>
      <c r="B73" s="109" t="s">
        <v>110</v>
      </c>
      <c r="C73" s="110" t="s">
        <v>110</v>
      </c>
      <c r="D73" s="35"/>
      <c r="E73" s="66"/>
      <c r="F73" s="66"/>
      <c r="G73" s="54"/>
      <c r="H73" s="54"/>
      <c r="I73" s="54"/>
    </row>
    <row r="74" spans="1:9" ht="54.75" customHeight="1" hidden="1">
      <c r="A74" s="108" t="s">
        <v>210</v>
      </c>
      <c r="B74" s="109" t="s">
        <v>210</v>
      </c>
      <c r="C74" s="110" t="s">
        <v>210</v>
      </c>
      <c r="D74" s="35"/>
      <c r="E74" s="66"/>
      <c r="F74" s="66"/>
      <c r="G74" s="54"/>
      <c r="H74" s="54"/>
      <c r="I74" s="54"/>
    </row>
    <row r="75" spans="1:9" ht="108.75" customHeight="1" hidden="1">
      <c r="A75" s="108" t="s">
        <v>211</v>
      </c>
      <c r="B75" s="109" t="s">
        <v>211</v>
      </c>
      <c r="C75" s="110" t="s">
        <v>211</v>
      </c>
      <c r="D75" s="35"/>
      <c r="E75" s="66"/>
      <c r="F75" s="66"/>
      <c r="G75" s="54"/>
      <c r="H75" s="54"/>
      <c r="I75" s="54"/>
    </row>
    <row r="76" spans="1:9" ht="36" customHeight="1" hidden="1">
      <c r="A76" s="108" t="s">
        <v>265</v>
      </c>
      <c r="B76" s="109"/>
      <c r="C76" s="110"/>
      <c r="D76" s="35"/>
      <c r="E76" s="66"/>
      <c r="F76" s="66"/>
      <c r="G76" s="54"/>
      <c r="H76" s="54"/>
      <c r="I76" s="54"/>
    </row>
    <row r="77" spans="1:9" ht="54" customHeight="1" hidden="1">
      <c r="A77" s="108" t="s">
        <v>329</v>
      </c>
      <c r="B77" s="109"/>
      <c r="C77" s="110"/>
      <c r="D77" s="35"/>
      <c r="E77" s="66"/>
      <c r="F77" s="66"/>
      <c r="G77" s="54"/>
      <c r="H77" s="54"/>
      <c r="I77" s="54"/>
    </row>
    <row r="78" spans="1:9" ht="16.5" hidden="1">
      <c r="A78" s="108" t="s">
        <v>349</v>
      </c>
      <c r="B78" s="109" t="s">
        <v>265</v>
      </c>
      <c r="C78" s="110" t="s">
        <v>265</v>
      </c>
      <c r="D78" s="35"/>
      <c r="E78" s="66"/>
      <c r="F78" s="66"/>
      <c r="G78" s="54"/>
      <c r="H78" s="54"/>
      <c r="I78" s="54"/>
    </row>
    <row r="79" spans="1:9" ht="73.5" customHeight="1">
      <c r="A79" s="108" t="s">
        <v>360</v>
      </c>
      <c r="B79" s="109"/>
      <c r="C79" s="110"/>
      <c r="D79" s="35">
        <v>38096</v>
      </c>
      <c r="E79" s="66"/>
      <c r="F79" s="66"/>
      <c r="G79" s="54"/>
      <c r="H79" s="54"/>
      <c r="I79" s="54"/>
    </row>
    <row r="80" spans="1:9" ht="90" customHeight="1">
      <c r="A80" s="108" t="s">
        <v>358</v>
      </c>
      <c r="B80" s="109"/>
      <c r="C80" s="110"/>
      <c r="D80" s="35">
        <v>7189</v>
      </c>
      <c r="E80" s="66"/>
      <c r="F80" s="66"/>
      <c r="G80" s="54"/>
      <c r="H80" s="54"/>
      <c r="I80" s="54"/>
    </row>
    <row r="81" spans="1:9" ht="87.75" customHeight="1">
      <c r="A81" s="108" t="s">
        <v>108</v>
      </c>
      <c r="B81" s="109"/>
      <c r="C81" s="110"/>
      <c r="D81" s="35">
        <v>10</v>
      </c>
      <c r="E81" s="66"/>
      <c r="F81" s="66"/>
      <c r="G81" s="54"/>
      <c r="H81" s="54"/>
      <c r="I81" s="54"/>
    </row>
    <row r="82" spans="1:9" ht="36.75" customHeight="1">
      <c r="A82" s="108" t="s">
        <v>111</v>
      </c>
      <c r="B82" s="109" t="s">
        <v>111</v>
      </c>
      <c r="C82" s="110" t="s">
        <v>111</v>
      </c>
      <c r="D82" s="35">
        <v>7910</v>
      </c>
      <c r="E82" s="66"/>
      <c r="F82" s="66"/>
      <c r="G82" s="54"/>
      <c r="H82" s="54"/>
      <c r="I82" s="54"/>
    </row>
    <row r="83" spans="1:9" ht="89.25" customHeight="1" hidden="1">
      <c r="A83" s="108" t="s">
        <v>266</v>
      </c>
      <c r="B83" s="109" t="s">
        <v>266</v>
      </c>
      <c r="C83" s="110" t="s">
        <v>266</v>
      </c>
      <c r="D83" s="35"/>
      <c r="E83" s="66"/>
      <c r="F83" s="66"/>
      <c r="G83" s="54"/>
      <c r="H83" s="54"/>
      <c r="I83" s="54"/>
    </row>
    <row r="84" spans="1:9" ht="31.5" customHeight="1" hidden="1">
      <c r="A84" s="108" t="s">
        <v>330</v>
      </c>
      <c r="B84" s="109" t="s">
        <v>267</v>
      </c>
      <c r="C84" s="110" t="s">
        <v>267</v>
      </c>
      <c r="D84" s="35"/>
      <c r="E84" s="66"/>
      <c r="F84" s="66"/>
      <c r="G84" s="54"/>
      <c r="H84" s="54"/>
      <c r="I84" s="54"/>
    </row>
    <row r="85" spans="1:9" ht="16.5" customHeight="1" hidden="1">
      <c r="A85" s="108"/>
      <c r="B85" s="109"/>
      <c r="C85" s="110"/>
      <c r="D85" s="35"/>
      <c r="E85" s="66"/>
      <c r="F85" s="66"/>
      <c r="G85" s="54"/>
      <c r="H85" s="54"/>
      <c r="I85" s="54"/>
    </row>
    <row r="86" spans="1:9" ht="89.25" customHeight="1">
      <c r="A86" s="108" t="s">
        <v>350</v>
      </c>
      <c r="B86" s="109" t="s">
        <v>268</v>
      </c>
      <c r="C86" s="110" t="s">
        <v>268</v>
      </c>
      <c r="D86" s="35">
        <v>2764</v>
      </c>
      <c r="E86" s="66"/>
      <c r="F86" s="66"/>
      <c r="G86" s="54"/>
      <c r="H86" s="54"/>
      <c r="I86" s="54"/>
    </row>
    <row r="87" spans="1:9" ht="16.5" customHeight="1" hidden="1">
      <c r="A87" s="108" t="s">
        <v>269</v>
      </c>
      <c r="B87" s="109" t="s">
        <v>269</v>
      </c>
      <c r="C87" s="110" t="s">
        <v>269</v>
      </c>
      <c r="E87" s="66"/>
      <c r="F87" s="66"/>
      <c r="G87" s="54"/>
      <c r="H87" s="54"/>
      <c r="I87" s="54"/>
    </row>
    <row r="88" spans="1:9" ht="87.75" customHeight="1" hidden="1">
      <c r="A88" s="108" t="s">
        <v>270</v>
      </c>
      <c r="B88" s="109" t="s">
        <v>270</v>
      </c>
      <c r="C88" s="110" t="s">
        <v>270</v>
      </c>
      <c r="D88" s="35"/>
      <c r="E88" s="66"/>
      <c r="F88" s="66"/>
      <c r="G88" s="54"/>
      <c r="H88" s="54"/>
      <c r="I88" s="54"/>
    </row>
    <row r="89" spans="1:9" ht="16.5" customHeight="1" hidden="1">
      <c r="A89" s="108" t="s">
        <v>331</v>
      </c>
      <c r="B89" s="109" t="s">
        <v>271</v>
      </c>
      <c r="C89" s="110" t="s">
        <v>271</v>
      </c>
      <c r="D89" s="35"/>
      <c r="E89" s="66"/>
      <c r="F89" s="66"/>
      <c r="G89" s="54"/>
      <c r="H89" s="54"/>
      <c r="I89" s="54"/>
    </row>
    <row r="90" spans="1:9" ht="54.75" customHeight="1">
      <c r="A90" s="108" t="s">
        <v>272</v>
      </c>
      <c r="B90" s="109" t="s">
        <v>272</v>
      </c>
      <c r="C90" s="110" t="s">
        <v>272</v>
      </c>
      <c r="D90" s="35">
        <v>11</v>
      </c>
      <c r="E90" s="66"/>
      <c r="F90" s="66"/>
      <c r="G90" s="54"/>
      <c r="H90" s="54"/>
      <c r="I90" s="54"/>
    </row>
    <row r="91" spans="1:9" ht="54.75" customHeight="1" hidden="1">
      <c r="A91" s="108" t="s">
        <v>361</v>
      </c>
      <c r="B91" s="109" t="s">
        <v>273</v>
      </c>
      <c r="C91" s="110" t="s">
        <v>273</v>
      </c>
      <c r="D91" s="35"/>
      <c r="E91" s="66"/>
      <c r="F91" s="66"/>
      <c r="G91" s="54"/>
      <c r="H91" s="54"/>
      <c r="I91" s="54"/>
    </row>
    <row r="92" spans="1:9" ht="34.5" customHeight="1">
      <c r="A92" s="108" t="s">
        <v>274</v>
      </c>
      <c r="B92" s="109" t="s">
        <v>274</v>
      </c>
      <c r="C92" s="110" t="s">
        <v>274</v>
      </c>
      <c r="D92" s="35">
        <v>3546</v>
      </c>
      <c r="E92" s="66"/>
      <c r="F92" s="66"/>
      <c r="G92" s="54"/>
      <c r="H92" s="54"/>
      <c r="I92" s="54"/>
    </row>
    <row r="93" spans="1:9" ht="88.5" customHeight="1">
      <c r="A93" s="108" t="s">
        <v>332</v>
      </c>
      <c r="B93" s="109" t="s">
        <v>275</v>
      </c>
      <c r="C93" s="110" t="s">
        <v>275</v>
      </c>
      <c r="D93" s="35">
        <v>105</v>
      </c>
      <c r="E93" s="66"/>
      <c r="F93" s="66"/>
      <c r="G93" s="54"/>
      <c r="H93" s="54"/>
      <c r="I93" s="54"/>
    </row>
    <row r="94" spans="1:9" ht="41.25" customHeight="1" hidden="1">
      <c r="A94" s="108" t="s">
        <v>276</v>
      </c>
      <c r="B94" s="109" t="s">
        <v>276</v>
      </c>
      <c r="C94" s="110" t="s">
        <v>276</v>
      </c>
      <c r="D94" s="35"/>
      <c r="E94" s="66"/>
      <c r="F94" s="66"/>
      <c r="G94" s="54"/>
      <c r="H94" s="54"/>
      <c r="I94" s="54"/>
    </row>
    <row r="95" spans="1:9" ht="69.75" customHeight="1">
      <c r="A95" s="108" t="s">
        <v>267</v>
      </c>
      <c r="B95" s="109" t="s">
        <v>267</v>
      </c>
      <c r="C95" s="110" t="s">
        <v>267</v>
      </c>
      <c r="D95" s="67">
        <v>3893</v>
      </c>
      <c r="E95" s="66"/>
      <c r="F95" s="66"/>
      <c r="G95" s="54"/>
      <c r="H95" s="54"/>
      <c r="I95" s="54"/>
    </row>
    <row r="96" spans="1:9" ht="75" customHeight="1" hidden="1">
      <c r="A96" s="108" t="s">
        <v>229</v>
      </c>
      <c r="B96" s="109" t="s">
        <v>277</v>
      </c>
      <c r="C96" s="110" t="s">
        <v>277</v>
      </c>
      <c r="D96" s="67"/>
      <c r="E96" s="66"/>
      <c r="F96" s="66"/>
      <c r="G96" s="54"/>
      <c r="H96" s="54"/>
      <c r="I96" s="54"/>
    </row>
    <row r="97" spans="1:9" ht="57" customHeight="1">
      <c r="A97" s="108" t="s">
        <v>351</v>
      </c>
      <c r="B97" s="109" t="s">
        <v>229</v>
      </c>
      <c r="C97" s="110" t="s">
        <v>229</v>
      </c>
      <c r="D97" s="35">
        <v>620</v>
      </c>
      <c r="E97" s="66"/>
      <c r="F97" s="66"/>
      <c r="G97" s="54"/>
      <c r="H97" s="54"/>
      <c r="I97" s="54"/>
    </row>
    <row r="98" spans="1:9" ht="16.5" hidden="1">
      <c r="A98" s="108" t="s">
        <v>278</v>
      </c>
      <c r="B98" s="109" t="s">
        <v>278</v>
      </c>
      <c r="C98" s="110" t="s">
        <v>278</v>
      </c>
      <c r="D98" s="35"/>
      <c r="E98" s="66"/>
      <c r="F98" s="66"/>
      <c r="G98" s="54"/>
      <c r="H98" s="54"/>
      <c r="I98" s="54"/>
    </row>
    <row r="99" spans="1:9" ht="45.75" customHeight="1" hidden="1">
      <c r="A99" s="108" t="s">
        <v>279</v>
      </c>
      <c r="B99" s="109" t="s">
        <v>279</v>
      </c>
      <c r="C99" s="110" t="s">
        <v>279</v>
      </c>
      <c r="D99" s="35"/>
      <c r="E99" s="66"/>
      <c r="F99" s="66"/>
      <c r="G99" s="54"/>
      <c r="H99" s="54"/>
      <c r="I99" s="54"/>
    </row>
    <row r="100" spans="1:9" ht="57" customHeight="1" hidden="1">
      <c r="A100" s="108" t="s">
        <v>403</v>
      </c>
      <c r="B100" s="109" t="s">
        <v>280</v>
      </c>
      <c r="C100" s="110" t="s">
        <v>280</v>
      </c>
      <c r="D100" s="67"/>
      <c r="E100" s="66"/>
      <c r="F100" s="66"/>
      <c r="G100" s="54"/>
      <c r="H100" s="54"/>
      <c r="I100" s="54"/>
    </row>
    <row r="101" spans="1:9" ht="38.25" customHeight="1">
      <c r="A101" s="108" t="s">
        <v>279</v>
      </c>
      <c r="B101" s="111"/>
      <c r="C101" s="112"/>
      <c r="D101" s="67">
        <v>10734</v>
      </c>
      <c r="E101" s="66"/>
      <c r="F101" s="66"/>
      <c r="G101" s="54"/>
      <c r="H101" s="54"/>
      <c r="I101" s="54"/>
    </row>
    <row r="102" spans="1:9" ht="54" customHeight="1" hidden="1">
      <c r="A102" s="108" t="s">
        <v>404</v>
      </c>
      <c r="B102" s="111"/>
      <c r="C102" s="112"/>
      <c r="D102" s="67"/>
      <c r="E102" s="66"/>
      <c r="F102" s="66"/>
      <c r="G102" s="54"/>
      <c r="H102" s="54"/>
      <c r="I102" s="54"/>
    </row>
    <row r="103" spans="1:9" ht="51.75" customHeight="1" hidden="1">
      <c r="A103" s="108" t="s">
        <v>281</v>
      </c>
      <c r="B103" s="109" t="s">
        <v>281</v>
      </c>
      <c r="C103" s="110" t="s">
        <v>281</v>
      </c>
      <c r="D103" s="35"/>
      <c r="E103" s="66"/>
      <c r="F103" s="66"/>
      <c r="G103" s="54"/>
      <c r="H103" s="54"/>
      <c r="I103" s="54"/>
    </row>
    <row r="104" spans="1:9" ht="62.25" customHeight="1" hidden="1">
      <c r="A104" s="108" t="s">
        <v>359</v>
      </c>
      <c r="B104" s="109" t="s">
        <v>253</v>
      </c>
      <c r="C104" s="110" t="s">
        <v>253</v>
      </c>
      <c r="D104" s="35"/>
      <c r="E104" s="66"/>
      <c r="F104" s="66"/>
      <c r="G104" s="54"/>
      <c r="H104" s="54"/>
      <c r="I104" s="54"/>
    </row>
    <row r="105" spans="1:9" ht="16.5" hidden="1">
      <c r="A105" s="108" t="s">
        <v>352</v>
      </c>
      <c r="B105" s="109" t="s">
        <v>282</v>
      </c>
      <c r="C105" s="110" t="s">
        <v>282</v>
      </c>
      <c r="D105" s="35"/>
      <c r="E105" s="66"/>
      <c r="F105" s="66"/>
      <c r="G105" s="54"/>
      <c r="H105" s="54"/>
      <c r="I105" s="54"/>
    </row>
    <row r="106" spans="1:9" ht="16.5" hidden="1">
      <c r="A106" s="108" t="s">
        <v>283</v>
      </c>
      <c r="B106" s="109" t="s">
        <v>283</v>
      </c>
      <c r="C106" s="110" t="s">
        <v>283</v>
      </c>
      <c r="D106" s="35"/>
      <c r="E106" s="66"/>
      <c r="F106" s="66"/>
      <c r="G106" s="54"/>
      <c r="H106" s="54"/>
      <c r="I106" s="54"/>
    </row>
    <row r="107" spans="1:9" ht="40.5" customHeight="1" hidden="1">
      <c r="A107" s="108" t="s">
        <v>352</v>
      </c>
      <c r="B107" s="109" t="s">
        <v>284</v>
      </c>
      <c r="C107" s="110" t="s">
        <v>284</v>
      </c>
      <c r="D107" s="35"/>
      <c r="E107" s="66"/>
      <c r="F107" s="66"/>
      <c r="G107" s="54"/>
      <c r="H107" s="54"/>
      <c r="I107" s="54"/>
    </row>
    <row r="108" spans="1:9" ht="40.5" customHeight="1" hidden="1">
      <c r="A108" s="108" t="s">
        <v>285</v>
      </c>
      <c r="B108" s="109" t="s">
        <v>285</v>
      </c>
      <c r="C108" s="110" t="s">
        <v>285</v>
      </c>
      <c r="D108" s="35"/>
      <c r="E108" s="66"/>
      <c r="F108" s="66"/>
      <c r="G108" s="54"/>
      <c r="H108" s="54"/>
      <c r="I108" s="54"/>
    </row>
    <row r="109" spans="1:9" ht="54" customHeight="1">
      <c r="A109" s="108" t="s">
        <v>286</v>
      </c>
      <c r="B109" s="109" t="s">
        <v>286</v>
      </c>
      <c r="C109" s="110" t="s">
        <v>286</v>
      </c>
      <c r="D109" s="35">
        <v>39</v>
      </c>
      <c r="E109" s="66"/>
      <c r="F109" s="66"/>
      <c r="G109" s="54"/>
      <c r="H109" s="54"/>
      <c r="I109" s="54"/>
    </row>
    <row r="110" spans="1:9" ht="71.25" customHeight="1">
      <c r="A110" s="108" t="s">
        <v>335</v>
      </c>
      <c r="B110" s="109" t="s">
        <v>287</v>
      </c>
      <c r="C110" s="110" t="s">
        <v>287</v>
      </c>
      <c r="D110" s="35">
        <v>172</v>
      </c>
      <c r="E110" s="66"/>
      <c r="F110" s="66"/>
      <c r="G110" s="54"/>
      <c r="H110" s="54"/>
      <c r="I110" s="54"/>
    </row>
    <row r="111" spans="1:9" ht="69" customHeight="1">
      <c r="A111" s="108" t="s">
        <v>284</v>
      </c>
      <c r="B111" s="109" t="s">
        <v>288</v>
      </c>
      <c r="C111" s="110" t="s">
        <v>288</v>
      </c>
      <c r="D111" s="35">
        <v>1172</v>
      </c>
      <c r="E111" s="66"/>
      <c r="F111" s="66"/>
      <c r="G111" s="54"/>
      <c r="H111" s="54"/>
      <c r="I111" s="54"/>
    </row>
    <row r="112" spans="1:9" ht="54" customHeight="1">
      <c r="A112" s="108" t="s">
        <v>354</v>
      </c>
      <c r="B112" s="109" t="s">
        <v>289</v>
      </c>
      <c r="C112" s="110" t="s">
        <v>289</v>
      </c>
      <c r="D112" s="35">
        <v>100</v>
      </c>
      <c r="E112" s="66"/>
      <c r="F112" s="66"/>
      <c r="G112" s="54"/>
      <c r="H112" s="54"/>
      <c r="I112" s="54"/>
    </row>
    <row r="113" spans="1:9" ht="72" customHeight="1">
      <c r="A113" s="108" t="s">
        <v>353</v>
      </c>
      <c r="B113" s="109" t="s">
        <v>290</v>
      </c>
      <c r="C113" s="110" t="s">
        <v>290</v>
      </c>
      <c r="D113" s="35">
        <v>365351</v>
      </c>
      <c r="E113" s="66"/>
      <c r="F113" s="66"/>
      <c r="G113" s="54"/>
      <c r="H113" s="54"/>
      <c r="I113" s="54"/>
    </row>
    <row r="114" spans="1:9" ht="54" customHeight="1">
      <c r="A114" s="108" t="s">
        <v>462</v>
      </c>
      <c r="B114" s="109"/>
      <c r="C114" s="110"/>
      <c r="D114" s="35">
        <v>8005</v>
      </c>
      <c r="E114" s="66"/>
      <c r="F114" s="66"/>
      <c r="G114" s="54"/>
      <c r="H114" s="54"/>
      <c r="I114" s="54"/>
    </row>
    <row r="115" spans="1:9" ht="40.5" customHeight="1" hidden="1">
      <c r="A115" s="108" t="s">
        <v>355</v>
      </c>
      <c r="B115" s="109"/>
      <c r="C115" s="110"/>
      <c r="D115" s="35"/>
      <c r="E115" s="66"/>
      <c r="F115" s="66"/>
      <c r="G115" s="54"/>
      <c r="H115" s="54"/>
      <c r="I115" s="54"/>
    </row>
    <row r="116" spans="1:9" ht="40.5" customHeight="1" hidden="1">
      <c r="A116" s="105"/>
      <c r="B116" s="106"/>
      <c r="C116" s="107"/>
      <c r="D116" s="35"/>
      <c r="E116" s="66"/>
      <c r="F116" s="66"/>
      <c r="G116" s="54"/>
      <c r="H116" s="54"/>
      <c r="I116" s="54"/>
    </row>
    <row r="117" spans="1:9" ht="55.5" customHeight="1" hidden="1">
      <c r="A117" s="108" t="s">
        <v>405</v>
      </c>
      <c r="B117" s="111"/>
      <c r="C117" s="112"/>
      <c r="D117" s="35"/>
      <c r="E117" s="66"/>
      <c r="F117" s="66"/>
      <c r="G117" s="54"/>
      <c r="H117" s="54"/>
      <c r="I117" s="54"/>
    </row>
    <row r="118" spans="1:9" ht="57" customHeight="1">
      <c r="A118" s="108" t="s">
        <v>333</v>
      </c>
      <c r="B118" s="109" t="s">
        <v>291</v>
      </c>
      <c r="C118" s="110" t="s">
        <v>291</v>
      </c>
      <c r="D118" s="35">
        <v>118</v>
      </c>
      <c r="E118" s="66"/>
      <c r="F118" s="66"/>
      <c r="G118" s="54"/>
      <c r="H118" s="54"/>
      <c r="I118" s="54"/>
    </row>
    <row r="119" spans="1:9" ht="50.25" customHeight="1">
      <c r="A119" s="108" t="s">
        <v>356</v>
      </c>
      <c r="B119" s="109" t="s">
        <v>292</v>
      </c>
      <c r="C119" s="110" t="s">
        <v>292</v>
      </c>
      <c r="D119" s="35">
        <v>429</v>
      </c>
      <c r="E119" s="66"/>
      <c r="F119" s="66"/>
      <c r="G119" s="54"/>
      <c r="H119" s="54"/>
      <c r="I119" s="54"/>
    </row>
    <row r="120" spans="1:9" ht="54.75" customHeight="1">
      <c r="A120" s="108" t="s">
        <v>334</v>
      </c>
      <c r="B120" s="109" t="s">
        <v>292</v>
      </c>
      <c r="C120" s="110" t="s">
        <v>292</v>
      </c>
      <c r="D120" s="35">
        <v>1517</v>
      </c>
      <c r="E120" s="66"/>
      <c r="F120" s="66"/>
      <c r="G120" s="54"/>
      <c r="H120" s="54"/>
      <c r="I120" s="54"/>
    </row>
    <row r="121" spans="1:9" ht="53.25" customHeight="1" hidden="1">
      <c r="A121" s="108" t="s">
        <v>112</v>
      </c>
      <c r="B121" s="109" t="s">
        <v>112</v>
      </c>
      <c r="C121" s="110" t="s">
        <v>112</v>
      </c>
      <c r="D121" s="35"/>
      <c r="E121" s="66"/>
      <c r="F121" s="66"/>
      <c r="G121" s="54"/>
      <c r="H121" s="54"/>
      <c r="I121" s="54"/>
    </row>
    <row r="122" spans="1:9" ht="36.75" customHeight="1" hidden="1">
      <c r="A122" s="108" t="s">
        <v>113</v>
      </c>
      <c r="B122" s="109" t="s">
        <v>113</v>
      </c>
      <c r="C122" s="110" t="s">
        <v>113</v>
      </c>
      <c r="D122" s="35"/>
      <c r="E122" s="66"/>
      <c r="F122" s="66"/>
      <c r="G122" s="54"/>
      <c r="H122" s="54"/>
      <c r="I122" s="54"/>
    </row>
    <row r="123" spans="1:9" ht="38.25" customHeight="1">
      <c r="A123" s="108" t="s">
        <v>114</v>
      </c>
      <c r="B123" s="109" t="s">
        <v>114</v>
      </c>
      <c r="C123" s="110" t="s">
        <v>114</v>
      </c>
      <c r="D123" s="35">
        <v>881</v>
      </c>
      <c r="E123" s="66"/>
      <c r="F123" s="66"/>
      <c r="G123" s="54"/>
      <c r="H123" s="54"/>
      <c r="I123" s="54"/>
    </row>
    <row r="124" spans="1:9" ht="37.5" customHeight="1" hidden="1">
      <c r="A124" s="108" t="s">
        <v>293</v>
      </c>
      <c r="B124" s="109" t="s">
        <v>293</v>
      </c>
      <c r="C124" s="110" t="s">
        <v>293</v>
      </c>
      <c r="D124" s="35"/>
      <c r="E124" s="66"/>
      <c r="F124" s="66"/>
      <c r="G124" s="54"/>
      <c r="H124" s="54"/>
      <c r="I124" s="54"/>
    </row>
    <row r="125" spans="1:9" ht="55.5" customHeight="1">
      <c r="A125" s="108" t="s">
        <v>348</v>
      </c>
      <c r="B125" s="109"/>
      <c r="C125" s="110"/>
      <c r="D125" s="35">
        <v>1168</v>
      </c>
      <c r="E125" s="66"/>
      <c r="F125" s="66"/>
      <c r="G125" s="54"/>
      <c r="H125" s="54"/>
      <c r="I125" s="54"/>
    </row>
    <row r="126" spans="1:9" ht="36" customHeight="1">
      <c r="A126" s="108" t="s">
        <v>293</v>
      </c>
      <c r="B126" s="109"/>
      <c r="C126" s="110"/>
      <c r="D126" s="35">
        <v>71</v>
      </c>
      <c r="E126" s="66"/>
      <c r="F126" s="66"/>
      <c r="G126" s="54"/>
      <c r="H126" s="54"/>
      <c r="I126" s="54"/>
    </row>
    <row r="127" spans="1:9" ht="16.5" customHeight="1" hidden="1">
      <c r="A127" s="108" t="s">
        <v>301</v>
      </c>
      <c r="B127" s="109"/>
      <c r="C127" s="110"/>
      <c r="D127" s="35"/>
      <c r="E127" s="66"/>
      <c r="F127" s="66"/>
      <c r="G127" s="54"/>
      <c r="H127" s="54"/>
      <c r="I127" s="54"/>
    </row>
    <row r="128" spans="1:9" ht="54.75" customHeight="1">
      <c r="A128" s="108" t="s">
        <v>463</v>
      </c>
      <c r="B128" s="109"/>
      <c r="C128" s="110"/>
      <c r="D128" s="35">
        <v>2546</v>
      </c>
      <c r="E128" s="68"/>
      <c r="F128" s="68"/>
      <c r="G128" s="54"/>
      <c r="H128" s="54"/>
      <c r="I128" s="54"/>
    </row>
    <row r="129" spans="1:9" ht="39.75" customHeight="1">
      <c r="A129" s="108" t="s">
        <v>464</v>
      </c>
      <c r="B129" s="109"/>
      <c r="C129" s="110"/>
      <c r="D129" s="35">
        <v>58</v>
      </c>
      <c r="E129" s="68"/>
      <c r="F129" s="68"/>
      <c r="G129" s="54"/>
      <c r="H129" s="54"/>
      <c r="I129" s="54"/>
    </row>
    <row r="130" spans="1:9" ht="40.5" customHeight="1">
      <c r="A130" s="108" t="s">
        <v>112</v>
      </c>
      <c r="B130" s="109"/>
      <c r="C130" s="110"/>
      <c r="D130" s="35">
        <v>5377</v>
      </c>
      <c r="E130" s="66"/>
      <c r="F130" s="66"/>
      <c r="G130" s="54"/>
      <c r="I130" s="54"/>
    </row>
    <row r="131" spans="1:9" ht="38.25" customHeight="1" hidden="1">
      <c r="A131" s="108" t="s">
        <v>348</v>
      </c>
      <c r="B131" s="109"/>
      <c r="C131" s="110"/>
      <c r="D131" s="35"/>
      <c r="E131" s="66"/>
      <c r="F131" s="66"/>
      <c r="G131" s="54"/>
      <c r="I131" s="54"/>
    </row>
    <row r="132" spans="1:9" ht="16.5" hidden="1">
      <c r="A132" s="108"/>
      <c r="B132" s="109"/>
      <c r="C132" s="110"/>
      <c r="E132" s="66"/>
      <c r="F132" s="66"/>
      <c r="G132" s="54"/>
      <c r="I132" s="54"/>
    </row>
    <row r="133" spans="1:9" ht="16.5">
      <c r="A133" s="69"/>
      <c r="B133" s="69"/>
      <c r="C133" s="69"/>
      <c r="E133" s="66"/>
      <c r="F133" s="66"/>
      <c r="G133" s="54"/>
      <c r="I133" s="54"/>
    </row>
    <row r="134" spans="1:9" ht="16.5">
      <c r="A134" s="69"/>
      <c r="B134" s="69"/>
      <c r="C134" s="69"/>
      <c r="E134" s="66"/>
      <c r="F134" s="66"/>
      <c r="G134" s="54"/>
      <c r="I134" s="54"/>
    </row>
    <row r="135" spans="1:9" ht="15" customHeight="1">
      <c r="A135" s="71" t="s">
        <v>33</v>
      </c>
      <c r="G135" s="26"/>
      <c r="I135" s="54"/>
    </row>
    <row r="136" spans="1:7" ht="15.75" customHeight="1">
      <c r="A136" s="115" t="s">
        <v>357</v>
      </c>
      <c r="B136" s="117" t="s">
        <v>27</v>
      </c>
      <c r="C136" s="119" t="s">
        <v>36</v>
      </c>
      <c r="D136" s="120"/>
      <c r="E136" s="72"/>
      <c r="F136" s="72"/>
      <c r="G136" s="73"/>
    </row>
    <row r="137" spans="1:7" ht="71.25" customHeight="1">
      <c r="A137" s="116"/>
      <c r="B137" s="118"/>
      <c r="C137" s="74" t="s">
        <v>28</v>
      </c>
      <c r="D137" s="74" t="s">
        <v>42</v>
      </c>
      <c r="E137" s="75" t="s">
        <v>34</v>
      </c>
      <c r="F137" s="76" t="s">
        <v>29</v>
      </c>
      <c r="G137" s="76" t="s">
        <v>30</v>
      </c>
    </row>
    <row r="138" spans="1:7" ht="15" customHeight="1">
      <c r="A138" s="35" t="s">
        <v>47</v>
      </c>
      <c r="B138" s="35">
        <v>26704.8</v>
      </c>
      <c r="C138" s="35">
        <v>14235.5</v>
      </c>
      <c r="D138" s="35">
        <v>1520.3</v>
      </c>
      <c r="E138" s="77"/>
      <c r="F138" s="37"/>
      <c r="G138" s="37"/>
    </row>
    <row r="139" spans="1:7" ht="15" customHeight="1">
      <c r="A139" s="35" t="s">
        <v>48</v>
      </c>
      <c r="B139" s="35">
        <v>10342.3</v>
      </c>
      <c r="C139" s="35">
        <v>7670.6</v>
      </c>
      <c r="D139" s="35">
        <v>1142.1</v>
      </c>
      <c r="E139" s="77"/>
      <c r="F139" s="37"/>
      <c r="G139" s="37"/>
    </row>
    <row r="140" spans="1:7" ht="16.5">
      <c r="A140" s="35" t="s">
        <v>49</v>
      </c>
      <c r="B140" s="35">
        <v>7551.6</v>
      </c>
      <c r="C140" s="35">
        <v>6479.7</v>
      </c>
      <c r="D140" s="35">
        <v>1071.9</v>
      </c>
      <c r="E140" s="77"/>
      <c r="F140" s="37"/>
      <c r="G140" s="37"/>
    </row>
    <row r="141" spans="1:7" ht="16.5">
      <c r="A141" s="35" t="s">
        <v>50</v>
      </c>
      <c r="B141" s="35">
        <v>96531.8</v>
      </c>
      <c r="C141" s="35">
        <v>22454.3</v>
      </c>
      <c r="D141" s="35">
        <v>5281.3</v>
      </c>
      <c r="E141" s="77"/>
      <c r="F141" s="37"/>
      <c r="G141" s="37"/>
    </row>
    <row r="142" spans="1:7" ht="15" customHeight="1">
      <c r="A142" s="35" t="s">
        <v>51</v>
      </c>
      <c r="B142" s="35">
        <v>193399.4</v>
      </c>
      <c r="C142" s="35">
        <v>8133.2</v>
      </c>
      <c r="D142" s="35">
        <v>1127.9</v>
      </c>
      <c r="E142" s="77"/>
      <c r="F142" s="37"/>
      <c r="G142" s="37"/>
    </row>
    <row r="143" spans="1:7" ht="15" customHeight="1">
      <c r="A143" s="35" t="s">
        <v>52</v>
      </c>
      <c r="B143" s="35">
        <v>30681.1</v>
      </c>
      <c r="C143" s="35">
        <v>2613.5</v>
      </c>
      <c r="D143" s="35">
        <v>610.8</v>
      </c>
      <c r="E143" s="77"/>
      <c r="F143" s="37"/>
      <c r="G143" s="37"/>
    </row>
    <row r="144" spans="1:7" ht="16.5">
      <c r="A144" s="35" t="s">
        <v>53</v>
      </c>
      <c r="B144" s="35">
        <v>8104.1</v>
      </c>
      <c r="C144" s="35">
        <v>1318.6</v>
      </c>
      <c r="D144" s="35">
        <v>365.8</v>
      </c>
      <c r="E144" s="77"/>
      <c r="F144" s="37"/>
      <c r="G144" s="37"/>
    </row>
    <row r="145" spans="1:7" ht="15" customHeight="1">
      <c r="A145" s="35" t="s">
        <v>54</v>
      </c>
      <c r="B145" s="35">
        <v>539834.9</v>
      </c>
      <c r="C145" s="35">
        <v>5527.8</v>
      </c>
      <c r="D145" s="35">
        <v>667</v>
      </c>
      <c r="E145" s="77"/>
      <c r="F145" s="37"/>
      <c r="G145" s="37"/>
    </row>
    <row r="146" spans="1:7" ht="15" customHeight="1">
      <c r="A146" s="35" t="s">
        <v>55</v>
      </c>
      <c r="B146" s="35">
        <v>15802.5</v>
      </c>
      <c r="C146" s="35">
        <v>7352.5</v>
      </c>
      <c r="D146" s="35">
        <v>922.7</v>
      </c>
      <c r="E146" s="77"/>
      <c r="F146" s="37"/>
      <c r="G146" s="37"/>
    </row>
    <row r="147" spans="1:7" ht="15" customHeight="1">
      <c r="A147" s="35" t="s">
        <v>56</v>
      </c>
      <c r="B147" s="35">
        <v>434204.6</v>
      </c>
      <c r="C147" s="35">
        <v>7072.3</v>
      </c>
      <c r="D147" s="35">
        <v>1081.1</v>
      </c>
      <c r="E147" s="77"/>
      <c r="F147" s="37"/>
      <c r="G147" s="37"/>
    </row>
    <row r="148" spans="1:7" ht="16.5">
      <c r="A148" s="35" t="s">
        <v>57</v>
      </c>
      <c r="B148" s="35">
        <v>40341.8</v>
      </c>
      <c r="C148" s="35">
        <v>29031.7</v>
      </c>
      <c r="D148" s="35">
        <v>6084.8</v>
      </c>
      <c r="E148" s="77"/>
      <c r="F148" s="37"/>
      <c r="G148" s="37"/>
    </row>
    <row r="149" spans="1:7" ht="15" customHeight="1">
      <c r="A149" s="35" t="s">
        <v>58</v>
      </c>
      <c r="B149" s="35">
        <v>547430.2</v>
      </c>
      <c r="C149" s="35">
        <v>25459.6</v>
      </c>
      <c r="D149" s="35">
        <v>6683.2</v>
      </c>
      <c r="E149" s="77"/>
      <c r="F149" s="37"/>
      <c r="G149" s="37"/>
    </row>
    <row r="150" spans="1:7" ht="16.5">
      <c r="A150" s="35" t="s">
        <v>59</v>
      </c>
      <c r="B150" s="35">
        <v>521973.4</v>
      </c>
      <c r="C150" s="35">
        <v>28904.4</v>
      </c>
      <c r="D150" s="35">
        <v>6799.7</v>
      </c>
      <c r="E150" s="77"/>
      <c r="F150" s="37"/>
      <c r="G150" s="37"/>
    </row>
    <row r="151" spans="1:7" ht="15" customHeight="1">
      <c r="A151" s="35" t="s">
        <v>60</v>
      </c>
      <c r="B151" s="35">
        <v>99382.8</v>
      </c>
      <c r="C151" s="35">
        <v>3747.5</v>
      </c>
      <c r="D151" s="35">
        <v>554.2</v>
      </c>
      <c r="E151" s="77"/>
      <c r="F151" s="37"/>
      <c r="G151" s="37"/>
    </row>
    <row r="152" spans="1:7" ht="15" customHeight="1">
      <c r="A152" s="35" t="s">
        <v>61</v>
      </c>
      <c r="B152" s="35">
        <v>146525.1</v>
      </c>
      <c r="C152" s="35">
        <v>62257</v>
      </c>
      <c r="D152" s="35">
        <v>15272.7</v>
      </c>
      <c r="E152" s="77"/>
      <c r="F152" s="37"/>
      <c r="G152" s="37"/>
    </row>
    <row r="153" spans="1:7" ht="15" customHeight="1">
      <c r="A153" s="35" t="s">
        <v>62</v>
      </c>
      <c r="B153" s="35">
        <v>67696.1</v>
      </c>
      <c r="C153" s="35">
        <v>1483.6</v>
      </c>
      <c r="D153" s="35">
        <v>315.2</v>
      </c>
      <c r="E153" s="77"/>
      <c r="F153" s="37"/>
      <c r="G153" s="37"/>
    </row>
    <row r="154" spans="1:7" ht="17.25" customHeight="1">
      <c r="A154" s="35" t="s">
        <v>63</v>
      </c>
      <c r="B154" s="35">
        <v>390363.8</v>
      </c>
      <c r="C154" s="35">
        <v>8714.8</v>
      </c>
      <c r="D154" s="35">
        <v>20701.2</v>
      </c>
      <c r="E154" s="77"/>
      <c r="F154" s="37"/>
      <c r="G154" s="37"/>
    </row>
    <row r="155" spans="1:7" ht="15" customHeight="1">
      <c r="A155" s="35" t="s">
        <v>64</v>
      </c>
      <c r="B155" s="35">
        <v>6999.6</v>
      </c>
      <c r="C155" s="35">
        <v>3389.9</v>
      </c>
      <c r="D155" s="35">
        <v>350.8</v>
      </c>
      <c r="E155" s="77"/>
      <c r="F155" s="37"/>
      <c r="G155" s="37"/>
    </row>
    <row r="156" spans="1:7" ht="15" customHeight="1">
      <c r="A156" s="35" t="s">
        <v>65</v>
      </c>
      <c r="B156" s="35">
        <v>3353.2</v>
      </c>
      <c r="C156" s="35">
        <v>2037.1</v>
      </c>
      <c r="D156" s="35">
        <v>408.2</v>
      </c>
      <c r="E156" s="77"/>
      <c r="F156" s="37"/>
      <c r="G156" s="37"/>
    </row>
    <row r="157" spans="1:7" ht="15" customHeight="1">
      <c r="A157" s="35" t="s">
        <v>66</v>
      </c>
      <c r="B157" s="35">
        <v>71897.2</v>
      </c>
      <c r="C157" s="35">
        <v>27432.7</v>
      </c>
      <c r="D157" s="35">
        <v>5717.3</v>
      </c>
      <c r="E157" s="77"/>
      <c r="F157" s="37"/>
      <c r="G157" s="37"/>
    </row>
    <row r="158" spans="1:7" ht="15" customHeight="1">
      <c r="A158" s="35" t="s">
        <v>67</v>
      </c>
      <c r="B158" s="35">
        <v>8030.7</v>
      </c>
      <c r="C158" s="35">
        <v>1416.6</v>
      </c>
      <c r="D158" s="35">
        <v>149.9</v>
      </c>
      <c r="E158" s="77"/>
      <c r="F158" s="37"/>
      <c r="G158" s="37"/>
    </row>
    <row r="159" spans="1:7" ht="15" customHeight="1">
      <c r="A159" s="35" t="s">
        <v>68</v>
      </c>
      <c r="B159" s="35">
        <v>723804</v>
      </c>
      <c r="C159" s="35">
        <v>8763.2</v>
      </c>
      <c r="D159" s="35">
        <v>2089.2</v>
      </c>
      <c r="E159" s="77"/>
      <c r="F159" s="37"/>
      <c r="G159" s="37"/>
    </row>
    <row r="160" spans="1:7" ht="15" customHeight="1">
      <c r="A160" s="35" t="s">
        <v>69</v>
      </c>
      <c r="B160" s="35">
        <v>20377</v>
      </c>
      <c r="C160" s="35">
        <v>9777.6</v>
      </c>
      <c r="D160" s="35">
        <v>2460.8</v>
      </c>
      <c r="E160" s="77"/>
      <c r="F160" s="37"/>
      <c r="G160" s="37"/>
    </row>
    <row r="161" spans="1:7" ht="15" customHeight="1">
      <c r="A161" s="35" t="s">
        <v>70</v>
      </c>
      <c r="B161" s="35">
        <v>3804.9</v>
      </c>
      <c r="C161" s="35">
        <v>2661.3</v>
      </c>
      <c r="D161" s="35">
        <v>656.7</v>
      </c>
      <c r="E161" s="77"/>
      <c r="F161" s="37"/>
      <c r="G161" s="37"/>
    </row>
    <row r="162" spans="1:7" ht="16.5">
      <c r="A162" s="35" t="s">
        <v>71</v>
      </c>
      <c r="B162" s="35">
        <v>3241.4</v>
      </c>
      <c r="C162" s="35">
        <v>1776.2</v>
      </c>
      <c r="D162" s="35">
        <v>302.8</v>
      </c>
      <c r="E162" s="77"/>
      <c r="F162" s="37"/>
      <c r="G162" s="37"/>
    </row>
    <row r="163" spans="1:7" ht="15" customHeight="1">
      <c r="A163" s="35" t="s">
        <v>72</v>
      </c>
      <c r="B163" s="35">
        <v>3289.4</v>
      </c>
      <c r="C163" s="35">
        <v>1949</v>
      </c>
      <c r="D163" s="35">
        <v>234.4</v>
      </c>
      <c r="E163" s="77"/>
      <c r="F163" s="37"/>
      <c r="G163" s="37"/>
    </row>
    <row r="164" spans="1:7" ht="15" customHeight="1">
      <c r="A164" s="35" t="s">
        <v>73</v>
      </c>
      <c r="B164" s="35">
        <v>5410.3</v>
      </c>
      <c r="C164" s="35">
        <v>3929.2</v>
      </c>
      <c r="D164" s="35">
        <v>621</v>
      </c>
      <c r="E164" s="77"/>
      <c r="F164" s="37"/>
      <c r="G164" s="37"/>
    </row>
    <row r="165" spans="1:7" ht="15" customHeight="1">
      <c r="A165" s="35" t="s">
        <v>74</v>
      </c>
      <c r="B165" s="35">
        <v>2351.2</v>
      </c>
      <c r="C165" s="35">
        <v>1459.4</v>
      </c>
      <c r="D165" s="35">
        <v>194.3</v>
      </c>
      <c r="E165" s="77"/>
      <c r="F165" s="37"/>
      <c r="G165" s="37"/>
    </row>
    <row r="166" spans="1:7" ht="16.5">
      <c r="A166" s="35" t="s">
        <v>101</v>
      </c>
      <c r="B166" s="35">
        <v>1434.4</v>
      </c>
      <c r="C166" s="35">
        <v>1028</v>
      </c>
      <c r="D166" s="35">
        <v>119.7</v>
      </c>
      <c r="E166" s="77"/>
      <c r="F166" s="37"/>
      <c r="G166" s="37"/>
    </row>
    <row r="167" spans="1:7" ht="16.5">
      <c r="A167" s="35" t="s">
        <v>75</v>
      </c>
      <c r="B167" s="35">
        <v>6152.1</v>
      </c>
      <c r="C167" s="35">
        <v>4918.3</v>
      </c>
      <c r="D167" s="35">
        <v>279.2</v>
      </c>
      <c r="E167" s="78"/>
      <c r="F167" s="51"/>
      <c r="G167" s="51"/>
    </row>
    <row r="168" spans="1:7" ht="15" customHeight="1">
      <c r="A168" s="35" t="s">
        <v>76</v>
      </c>
      <c r="B168" s="35">
        <v>421365.5</v>
      </c>
      <c r="C168" s="35">
        <v>28605.7</v>
      </c>
      <c r="D168" s="35">
        <v>7973.6</v>
      </c>
      <c r="E168" s="79"/>
      <c r="F168" s="80"/>
      <c r="G168" s="80"/>
    </row>
    <row r="169" spans="1:7" ht="16.5">
      <c r="A169" s="35" t="s">
        <v>401</v>
      </c>
      <c r="B169" s="35">
        <v>510.1</v>
      </c>
      <c r="C169" s="35">
        <v>434.9</v>
      </c>
      <c r="D169" s="35">
        <v>44.7</v>
      </c>
      <c r="E169" s="79"/>
      <c r="F169" s="80"/>
      <c r="G169" s="80"/>
    </row>
    <row r="170" spans="1:7" ht="17.25" customHeight="1">
      <c r="A170" s="35" t="s">
        <v>96</v>
      </c>
      <c r="B170" s="35">
        <v>3842.3</v>
      </c>
      <c r="C170" s="35">
        <v>2051.7</v>
      </c>
      <c r="D170" s="35">
        <v>243.1</v>
      </c>
      <c r="E170" s="79"/>
      <c r="F170" s="80"/>
      <c r="G170" s="80"/>
    </row>
    <row r="171" spans="1:7" ht="15" customHeight="1">
      <c r="A171" s="35" t="s">
        <v>77</v>
      </c>
      <c r="B171" s="35">
        <v>14158.9</v>
      </c>
      <c r="C171" s="35">
        <v>1647.4</v>
      </c>
      <c r="D171" s="35">
        <v>453.3</v>
      </c>
      <c r="E171" s="81"/>
      <c r="F171" s="82"/>
      <c r="G171" s="82"/>
    </row>
    <row r="172" spans="1:7" ht="15" customHeight="1">
      <c r="A172" s="35" t="s">
        <v>78</v>
      </c>
      <c r="B172" s="35">
        <v>123977.5</v>
      </c>
      <c r="C172" s="35">
        <v>8760.1</v>
      </c>
      <c r="D172" s="35">
        <v>1050.8</v>
      </c>
      <c r="E172" s="77"/>
      <c r="F172" s="37"/>
      <c r="G172" s="37"/>
    </row>
    <row r="173" spans="1:7" ht="17.25" customHeight="1">
      <c r="A173" s="35" t="s">
        <v>79</v>
      </c>
      <c r="B173" s="35">
        <v>52310</v>
      </c>
      <c r="C173" s="35">
        <v>21605.1</v>
      </c>
      <c r="D173" s="35">
        <v>4326.8</v>
      </c>
      <c r="E173" s="77"/>
      <c r="F173" s="37"/>
      <c r="G173" s="37"/>
    </row>
    <row r="174" spans="1:9" ht="16.5">
      <c r="A174" s="35" t="s">
        <v>80</v>
      </c>
      <c r="B174" s="35">
        <v>6527.1</v>
      </c>
      <c r="C174" s="35">
        <v>1918</v>
      </c>
      <c r="D174" s="35">
        <v>337.9</v>
      </c>
      <c r="E174" s="83" t="s">
        <v>12</v>
      </c>
      <c r="F174" s="84" t="s">
        <v>12</v>
      </c>
      <c r="G174" s="84" t="s">
        <v>12</v>
      </c>
      <c r="H174" s="84" t="s">
        <v>12</v>
      </c>
      <c r="I174" s="84" t="s">
        <v>12</v>
      </c>
    </row>
    <row r="175" spans="1:9" ht="16.5">
      <c r="A175" s="35" t="s">
        <v>81</v>
      </c>
      <c r="B175" s="35">
        <v>6861.4</v>
      </c>
      <c r="C175" s="35">
        <v>2287</v>
      </c>
      <c r="D175" s="35">
        <v>559.9</v>
      </c>
      <c r="E175" s="83"/>
      <c r="F175" s="84"/>
      <c r="G175" s="84"/>
      <c r="H175" s="85"/>
      <c r="I175" s="85"/>
    </row>
    <row r="176" spans="1:7" ht="16.5">
      <c r="A176" s="35" t="s">
        <v>82</v>
      </c>
      <c r="B176" s="35">
        <v>4033</v>
      </c>
      <c r="C176" s="35">
        <v>1927.6</v>
      </c>
      <c r="D176" s="35">
        <v>441.4</v>
      </c>
      <c r="E176" s="77"/>
      <c r="F176" s="37"/>
      <c r="G176" s="37"/>
    </row>
    <row r="177" spans="1:11" s="86" customFormat="1" ht="31.5" customHeight="1">
      <c r="A177" s="138" t="s">
        <v>97</v>
      </c>
      <c r="B177" s="35">
        <v>2483.9</v>
      </c>
      <c r="C177" s="35">
        <v>640.8</v>
      </c>
      <c r="D177" s="35">
        <v>107.5</v>
      </c>
      <c r="I177" s="87"/>
      <c r="K177" s="24"/>
    </row>
    <row r="178" spans="1:11" s="86" customFormat="1" ht="16.5">
      <c r="A178" s="88" t="s">
        <v>467</v>
      </c>
      <c r="B178" s="89">
        <v>169969</v>
      </c>
      <c r="C178" s="35"/>
      <c r="D178" s="35"/>
      <c r="I178" s="87"/>
      <c r="K178" s="24"/>
    </row>
    <row r="179" spans="1:9" ht="16.5">
      <c r="A179" s="90" t="s">
        <v>27</v>
      </c>
      <c r="B179" s="55">
        <f>SUM(B138:B178)</f>
        <v>4843054.4</v>
      </c>
      <c r="C179" s="55">
        <f>SUM(C138:C177)</f>
        <v>382873.39999999997</v>
      </c>
      <c r="D179" s="55">
        <f>SUM(D138:D177)</f>
        <v>99325.19999999998</v>
      </c>
      <c r="E179" s="55">
        <f>SUM(E138:E176)</f>
        <v>0</v>
      </c>
      <c r="F179" s="55">
        <f>SUM(F138:F176)</f>
        <v>0</v>
      </c>
      <c r="G179" s="55">
        <f>SUM(G138:G176)</f>
        <v>0</v>
      </c>
      <c r="H179" s="55">
        <f>SUM(H138:H176)</f>
        <v>0</v>
      </c>
      <c r="I179" s="55">
        <f>SUM(I138:I176)</f>
        <v>0</v>
      </c>
    </row>
    <row r="180" spans="1:7" ht="48" customHeight="1" hidden="1">
      <c r="A180" s="24" t="s">
        <v>35</v>
      </c>
      <c r="G180" s="91"/>
    </row>
    <row r="181" ht="16.5" hidden="1">
      <c r="G181" s="91"/>
    </row>
    <row r="182" spans="1:7" ht="16.5" hidden="1">
      <c r="A182" s="114" t="s">
        <v>43</v>
      </c>
      <c r="B182" s="114"/>
      <c r="G182" s="91"/>
    </row>
    <row r="183" ht="16.5" hidden="1">
      <c r="G183" s="91"/>
    </row>
    <row r="184" ht="15" customHeight="1" hidden="1">
      <c r="G184" s="91"/>
    </row>
    <row r="185" spans="1:7" ht="15.75" customHeight="1" hidden="1">
      <c r="A185" s="53" t="s">
        <v>41</v>
      </c>
      <c r="B185" s="92"/>
      <c r="C185" s="92"/>
      <c r="D185" s="92"/>
      <c r="E185" s="92"/>
      <c r="G185" s="91"/>
    </row>
    <row r="186" spans="1:7" ht="15.75" customHeight="1" hidden="1">
      <c r="A186" s="53"/>
      <c r="B186" s="92"/>
      <c r="C186" s="92"/>
      <c r="D186" s="92"/>
      <c r="E186" s="92"/>
      <c r="G186" s="91"/>
    </row>
    <row r="187" spans="1:7" ht="15.75" customHeight="1" hidden="1">
      <c r="A187" s="53"/>
      <c r="B187" s="92"/>
      <c r="C187" s="92"/>
      <c r="D187" s="92"/>
      <c r="E187" s="92"/>
      <c r="G187" s="91"/>
    </row>
    <row r="188" spans="1:7" ht="15.75" customHeight="1" hidden="1">
      <c r="A188" s="66" t="s">
        <v>0</v>
      </c>
      <c r="B188" s="66"/>
      <c r="C188" s="92"/>
      <c r="D188" s="92"/>
      <c r="E188" s="92"/>
      <c r="G188" s="91"/>
    </row>
    <row r="189" spans="1:7" ht="15.75" customHeight="1" hidden="1">
      <c r="A189" s="53" t="s">
        <v>38</v>
      </c>
      <c r="B189" s="92"/>
      <c r="C189" s="92"/>
      <c r="D189" s="92"/>
      <c r="E189" s="92"/>
      <c r="G189" s="91"/>
    </row>
    <row r="190" ht="16.5" hidden="1"/>
    <row r="191" ht="16.5">
      <c r="B191" s="93"/>
    </row>
    <row r="192" spans="2:4" ht="16.5">
      <c r="B192" s="70"/>
      <c r="D192" s="61"/>
    </row>
    <row r="196" ht="16.5">
      <c r="B196" s="27"/>
    </row>
    <row r="202" ht="17.25" customHeight="1"/>
    <row r="208" ht="16.5">
      <c r="G208" s="24" t="s">
        <v>24</v>
      </c>
    </row>
    <row r="209" ht="3" customHeight="1"/>
  </sheetData>
  <sheetProtection/>
  <mergeCells count="123">
    <mergeCell ref="A22:C22"/>
    <mergeCell ref="A33:C33"/>
    <mergeCell ref="A30:C30"/>
    <mergeCell ref="A34:C34"/>
    <mergeCell ref="A35:C35"/>
    <mergeCell ref="A42:C42"/>
    <mergeCell ref="A24:C24"/>
    <mergeCell ref="A39:C39"/>
    <mergeCell ref="A40:C40"/>
    <mergeCell ref="A27:C27"/>
    <mergeCell ref="A1:D1"/>
    <mergeCell ref="A2:D2"/>
    <mergeCell ref="A16:C16"/>
    <mergeCell ref="A15:C15"/>
    <mergeCell ref="A32:C32"/>
    <mergeCell ref="A38:C38"/>
    <mergeCell ref="A29:C29"/>
    <mergeCell ref="A23:C23"/>
    <mergeCell ref="A25:C25"/>
    <mergeCell ref="A21:C21"/>
    <mergeCell ref="A41:C41"/>
    <mergeCell ref="A43:C43"/>
    <mergeCell ref="A48:C48"/>
    <mergeCell ref="A45:C45"/>
    <mergeCell ref="A51:C51"/>
    <mergeCell ref="A46:C46"/>
    <mergeCell ref="A84:C84"/>
    <mergeCell ref="A90:C90"/>
    <mergeCell ref="A73:C73"/>
    <mergeCell ref="A76:C76"/>
    <mergeCell ref="A62:C62"/>
    <mergeCell ref="A92:C92"/>
    <mergeCell ref="A69:C69"/>
    <mergeCell ref="A82:C82"/>
    <mergeCell ref="A72:C72"/>
    <mergeCell ref="A68:C68"/>
    <mergeCell ref="A26:C26"/>
    <mergeCell ref="A49:C49"/>
    <mergeCell ref="A50:C50"/>
    <mergeCell ref="A31:C31"/>
    <mergeCell ref="A53:C53"/>
    <mergeCell ref="A56:C56"/>
    <mergeCell ref="A44:C44"/>
    <mergeCell ref="A52:C52"/>
    <mergeCell ref="A54:C54"/>
    <mergeCell ref="A47:C47"/>
    <mergeCell ref="A57:C57"/>
    <mergeCell ref="A77:C77"/>
    <mergeCell ref="A94:C94"/>
    <mergeCell ref="A118:C118"/>
    <mergeCell ref="A115:C115"/>
    <mergeCell ref="A96:C96"/>
    <mergeCell ref="A104:C104"/>
    <mergeCell ref="A109:C109"/>
    <mergeCell ref="A112:C112"/>
    <mergeCell ref="A95:C95"/>
    <mergeCell ref="A100:C100"/>
    <mergeCell ref="A86:C86"/>
    <mergeCell ref="A70:C70"/>
    <mergeCell ref="A55:C55"/>
    <mergeCell ref="A59:C59"/>
    <mergeCell ref="A60:C60"/>
    <mergeCell ref="A83:C83"/>
    <mergeCell ref="A67:C67"/>
    <mergeCell ref="A79:C79"/>
    <mergeCell ref="A74:C74"/>
    <mergeCell ref="A122:C122"/>
    <mergeCell ref="A63:C63"/>
    <mergeCell ref="A78:C78"/>
    <mergeCell ref="A87:C87"/>
    <mergeCell ref="A61:C61"/>
    <mergeCell ref="A58:C58"/>
    <mergeCell ref="A66:C66"/>
    <mergeCell ref="A85:C85"/>
    <mergeCell ref="A75:C75"/>
    <mergeCell ref="A71:C71"/>
    <mergeCell ref="A182:B182"/>
    <mergeCell ref="A136:A137"/>
    <mergeCell ref="B136:B137"/>
    <mergeCell ref="C136:D136"/>
    <mergeCell ref="A129:C129"/>
    <mergeCell ref="A131:C131"/>
    <mergeCell ref="A130:C130"/>
    <mergeCell ref="A11:C11"/>
    <mergeCell ref="A17:C17"/>
    <mergeCell ref="A18:C18"/>
    <mergeCell ref="A19:C19"/>
    <mergeCell ref="A28:C28"/>
    <mergeCell ref="A113:C113"/>
    <mergeCell ref="A107:C107"/>
    <mergeCell ref="A110:C110"/>
    <mergeCell ref="A36:C36"/>
    <mergeCell ref="A37:C37"/>
    <mergeCell ref="A91:C91"/>
    <mergeCell ref="A111:C111"/>
    <mergeCell ref="A105:C105"/>
    <mergeCell ref="A89:C89"/>
    <mergeCell ref="A88:C88"/>
    <mergeCell ref="A132:C132"/>
    <mergeCell ref="A106:C106"/>
    <mergeCell ref="A93:C93"/>
    <mergeCell ref="A127:C127"/>
    <mergeCell ref="A123:C123"/>
    <mergeCell ref="A126:C126"/>
    <mergeCell ref="A108:C108"/>
    <mergeCell ref="A20:C20"/>
    <mergeCell ref="A114:C114"/>
    <mergeCell ref="A80:C80"/>
    <mergeCell ref="A97:C97"/>
    <mergeCell ref="A98:C98"/>
    <mergeCell ref="A103:C103"/>
    <mergeCell ref="A99:C99"/>
    <mergeCell ref="A101:C101"/>
    <mergeCell ref="A65:C65"/>
    <mergeCell ref="A81:C81"/>
    <mergeCell ref="A102:C102"/>
    <mergeCell ref="A117:C117"/>
    <mergeCell ref="A128:C128"/>
    <mergeCell ref="A125:C125"/>
    <mergeCell ref="A121:C121"/>
    <mergeCell ref="A124:C124"/>
    <mergeCell ref="A119:C119"/>
    <mergeCell ref="A120:C120"/>
  </mergeCells>
  <printOptions/>
  <pageMargins left="0.49" right="0.17" top="0.1968503937007874" bottom="0.31" header="0.1968503937007874" footer="0.31"/>
  <pageSetup fitToHeight="2"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EJ31"/>
  <sheetViews>
    <sheetView zoomScale="90" zoomScaleNormal="90" workbookViewId="0" topLeftCell="A4">
      <pane xSplit="4" topLeftCell="AI1" activePane="topRight" state="frozen"/>
      <selection pane="topLeft" activeCell="A5" sqref="A5"/>
      <selection pane="topRight" activeCell="AM6" sqref="AM6"/>
    </sheetView>
  </sheetViews>
  <sheetFormatPr defaultColWidth="9.00390625" defaultRowHeight="12.75"/>
  <cols>
    <col min="1" max="1" width="10.125" style="1" customWidth="1"/>
    <col min="2" max="2" width="10.50390625" style="1" customWidth="1"/>
    <col min="3" max="3" width="7.625" style="1" customWidth="1"/>
    <col min="4" max="4" width="12.25390625" style="1" customWidth="1"/>
    <col min="5" max="5" width="20.125" style="1" hidden="1" customWidth="1"/>
    <col min="6" max="6" width="26.25390625" style="1" hidden="1" customWidth="1"/>
    <col min="7" max="7" width="23.875" style="1" hidden="1" customWidth="1"/>
    <col min="8" max="8" width="18.625" style="1" customWidth="1"/>
    <col min="9" max="9" width="15.25390625" style="1" customWidth="1"/>
    <col min="10" max="10" width="17.875" style="1" customWidth="1"/>
    <col min="11" max="11" width="22.125" style="1" customWidth="1"/>
    <col min="12" max="12" width="21.375" style="1" customWidth="1"/>
    <col min="13" max="13" width="20.50390625" style="1" customWidth="1"/>
    <col min="14" max="14" width="36.50390625" style="1" customWidth="1"/>
    <col min="15" max="15" width="26.50390625" style="1" customWidth="1"/>
    <col min="16" max="16" width="20.875" style="1" customWidth="1"/>
    <col min="17" max="17" width="20.50390625" style="1" hidden="1" customWidth="1"/>
    <col min="18" max="18" width="29.25390625" style="1" customWidth="1"/>
    <col min="19" max="19" width="21.25390625" style="1" customWidth="1"/>
    <col min="20" max="20" width="23.375" style="1" customWidth="1"/>
    <col min="21" max="21" width="21.00390625" style="1" customWidth="1"/>
    <col min="22" max="22" width="19.00390625" style="1" customWidth="1"/>
    <col min="23" max="23" width="21.125" style="1" customWidth="1"/>
    <col min="24" max="24" width="22.125" style="1" hidden="1" customWidth="1"/>
    <col min="25" max="25" width="23.50390625" style="1" hidden="1" customWidth="1"/>
    <col min="26" max="26" width="17.375" style="1" hidden="1" customWidth="1"/>
    <col min="27" max="27" width="18.00390625" style="1" customWidth="1"/>
    <col min="28" max="28" width="15.00390625" style="1" customWidth="1"/>
    <col min="29" max="29" width="18.625" style="1" hidden="1" customWidth="1"/>
    <col min="30" max="30" width="17.875" style="1" hidden="1" customWidth="1"/>
    <col min="31" max="31" width="17.625" style="1" hidden="1" customWidth="1"/>
    <col min="32" max="32" width="19.125" style="1" customWidth="1"/>
    <col min="33" max="33" width="16.875" style="1" customWidth="1"/>
    <col min="34" max="34" width="20.375" style="1" customWidth="1"/>
    <col min="35" max="35" width="19.75390625" style="1" customWidth="1"/>
    <col min="36" max="36" width="20.625" style="1" customWidth="1"/>
    <col min="37" max="37" width="20.125" style="1" customWidth="1"/>
    <col min="38" max="38" width="15.50390625" style="1" customWidth="1"/>
    <col min="39" max="39" width="24.50390625" style="1" customWidth="1"/>
    <col min="40" max="40" width="16.875" style="1" customWidth="1"/>
    <col min="41" max="41" width="19.125" style="1" customWidth="1"/>
    <col min="42" max="42" width="21.00390625" style="1" customWidth="1"/>
    <col min="43" max="43" width="21.375" style="1" customWidth="1"/>
    <col min="44" max="44" width="19.125" style="1" customWidth="1"/>
    <col min="45" max="45" width="20.125" style="1" hidden="1" customWidth="1"/>
    <col min="46" max="46" width="20.125" style="1" customWidth="1"/>
    <col min="47" max="47" width="20.625" style="1" hidden="1" customWidth="1"/>
    <col min="48" max="48" width="19.25390625" style="1" customWidth="1"/>
    <col min="49" max="49" width="17.625" style="1" customWidth="1"/>
    <col min="50" max="50" width="20.625" style="1" customWidth="1"/>
    <col min="51" max="51" width="17.75390625" style="1" customWidth="1"/>
    <col min="52" max="52" width="20.875" style="1" hidden="1" customWidth="1"/>
    <col min="53" max="53" width="23.125" style="1" hidden="1" customWidth="1"/>
    <col min="54" max="54" width="20.75390625" style="1" hidden="1" customWidth="1"/>
    <col min="55" max="56" width="20.875" style="1" hidden="1" customWidth="1"/>
    <col min="57" max="57" width="21.125" style="1" customWidth="1"/>
    <col min="58" max="58" width="21.50390625" style="1" customWidth="1"/>
    <col min="59" max="59" width="24.875" style="1" customWidth="1"/>
    <col min="60" max="60" width="22.875" style="1" customWidth="1"/>
    <col min="61" max="61" width="22.50390625" style="1" customWidth="1"/>
    <col min="62" max="62" width="24.75390625" style="1" hidden="1" customWidth="1"/>
    <col min="63" max="63" width="25.125" style="1" hidden="1" customWidth="1"/>
    <col min="64" max="64" width="20.375" style="1" hidden="1" customWidth="1"/>
    <col min="65" max="65" width="20.375" style="1" customWidth="1"/>
    <col min="66" max="66" width="22.00390625" style="1" customWidth="1"/>
    <col min="67" max="67" width="18.50390625" style="1" hidden="1" customWidth="1"/>
    <col min="68" max="68" width="23.25390625" style="1" customWidth="1"/>
    <col min="69" max="69" width="21.625" style="1" customWidth="1"/>
    <col min="70" max="70" width="24.625" style="1" customWidth="1"/>
    <col min="71" max="71" width="23.25390625" style="1" customWidth="1"/>
    <col min="72" max="72" width="24.375" style="1" customWidth="1"/>
    <col min="73" max="73" width="24.25390625" style="1" customWidth="1"/>
    <col min="74" max="74" width="25.875" style="1" customWidth="1"/>
    <col min="75" max="75" width="24.00390625" style="1" customWidth="1"/>
    <col min="76" max="76" width="23.375" style="1" hidden="1" customWidth="1"/>
    <col min="77" max="77" width="17.75390625" style="1" hidden="1" customWidth="1"/>
    <col min="78" max="78" width="23.50390625" style="1" hidden="1" customWidth="1"/>
    <col min="79" max="79" width="30.625" style="1" hidden="1" customWidth="1"/>
    <col min="80" max="80" width="20.375" style="1" customWidth="1"/>
    <col min="81" max="81" width="15.50390625" style="1" customWidth="1"/>
    <col min="82" max="82" width="20.25390625" style="1" hidden="1" customWidth="1"/>
    <col min="83" max="83" width="27.625" style="1" customWidth="1"/>
    <col min="84" max="84" width="15.00390625" style="1" hidden="1" customWidth="1"/>
    <col min="85" max="86" width="16.75390625" style="1" hidden="1" customWidth="1"/>
    <col min="87" max="87" width="18.25390625" style="1" customWidth="1"/>
    <col min="88" max="88" width="20.25390625" style="1" customWidth="1"/>
    <col min="89" max="89" width="25.00390625" style="1" hidden="1" customWidth="1"/>
    <col min="90" max="90" width="26.375" style="1" hidden="1" customWidth="1"/>
    <col min="91" max="91" width="17.875" style="1" customWidth="1"/>
    <col min="92" max="93" width="20.50390625" style="1" hidden="1" customWidth="1"/>
    <col min="94" max="95" width="23.50390625" style="1" customWidth="1"/>
    <col min="96" max="96" width="21.50390625" style="1" hidden="1" customWidth="1"/>
    <col min="97" max="97" width="20.75390625" style="1" customWidth="1"/>
    <col min="98" max="98" width="16.125" style="1" customWidth="1"/>
    <col min="99" max="99" width="20.00390625" style="1" customWidth="1"/>
    <col min="100" max="100" width="16.875" style="1" customWidth="1"/>
    <col min="101" max="101" width="18.25390625" style="1" customWidth="1"/>
    <col min="102" max="102" width="16.375" style="1" customWidth="1"/>
    <col min="103" max="103" width="21.00390625" style="1" customWidth="1"/>
    <col min="104" max="104" width="16.375" style="1" hidden="1" customWidth="1"/>
    <col min="105" max="105" width="21.875" style="1" customWidth="1"/>
    <col min="106" max="106" width="16.625" style="1" customWidth="1"/>
    <col min="107" max="107" width="20.25390625" style="1" customWidth="1"/>
    <col min="108" max="108" width="21.50390625" style="1" hidden="1" customWidth="1"/>
    <col min="109" max="109" width="25.375" style="1" hidden="1" customWidth="1"/>
    <col min="110" max="112" width="21.875" style="1" hidden="1" customWidth="1"/>
    <col min="113" max="113" width="20.00390625" style="1" hidden="1" customWidth="1"/>
    <col min="114" max="114" width="23.50390625" style="1" hidden="1" customWidth="1"/>
    <col min="115" max="115" width="24.50390625" style="1" customWidth="1"/>
    <col min="116" max="116" width="21.50390625" style="1" customWidth="1"/>
    <col min="117" max="117" width="22.50390625" style="1" customWidth="1"/>
    <col min="118" max="118" width="19.50390625" style="1" customWidth="1"/>
    <col min="119" max="119" width="18.50390625" style="1" customWidth="1"/>
    <col min="120" max="120" width="25.125" style="1" customWidth="1"/>
    <col min="121" max="121" width="23.00390625" style="1" customWidth="1"/>
    <col min="122" max="122" width="22.00390625" style="1" customWidth="1"/>
    <col min="123" max="123" width="20.50390625" style="1" customWidth="1"/>
    <col min="124" max="124" width="24.00390625" style="1" customWidth="1"/>
    <col min="125" max="125" width="22.375" style="1" customWidth="1"/>
    <col min="126" max="126" width="25.875" style="1" customWidth="1"/>
    <col min="127" max="127" width="21.875" style="1" customWidth="1"/>
    <col min="128" max="128" width="23.125" style="1" hidden="1" customWidth="1"/>
    <col min="129" max="129" width="22.375" style="1" hidden="1" customWidth="1"/>
    <col min="130" max="130" width="21.625" style="1" customWidth="1"/>
    <col min="131" max="131" width="12.00390625" style="1" customWidth="1"/>
    <col min="132" max="132" width="13.25390625" style="1" customWidth="1"/>
    <col min="133" max="133" width="12.75390625" style="1" customWidth="1"/>
    <col min="134" max="134" width="13.50390625" style="1" customWidth="1"/>
    <col min="135" max="135" width="15.75390625" style="1" customWidth="1"/>
    <col min="136" max="136" width="17.125" style="1" customWidth="1"/>
    <col min="137" max="137" width="14.625" style="1" customWidth="1"/>
    <col min="138" max="138" width="15.125" style="1" customWidth="1"/>
    <col min="139" max="139" width="14.00390625" style="1" customWidth="1"/>
    <col min="140" max="140" width="14.50390625" style="1" customWidth="1"/>
    <col min="141" max="16384" width="8.875" style="1" customWidth="1"/>
  </cols>
  <sheetData>
    <row r="1" spans="4:140" ht="24" customHeight="1">
      <c r="D1" s="95" t="s">
        <v>323</v>
      </c>
      <c r="E1" s="2"/>
      <c r="F1" s="2"/>
      <c r="G1" s="2"/>
      <c r="H1" s="2"/>
      <c r="I1" s="2"/>
      <c r="J1" s="2"/>
      <c r="K1" s="2"/>
      <c r="L1" s="94"/>
      <c r="M1" s="95"/>
      <c r="O1" s="95" t="s">
        <v>323</v>
      </c>
      <c r="P1" s="95"/>
      <c r="Q1" s="94"/>
      <c r="S1" s="3"/>
      <c r="T1" s="95"/>
      <c r="U1" s="3"/>
      <c r="W1" s="95" t="s">
        <v>323</v>
      </c>
      <c r="X1" s="95"/>
      <c r="Y1" s="95"/>
      <c r="Z1" s="95" t="s">
        <v>323</v>
      </c>
      <c r="AA1" s="95"/>
      <c r="AC1" s="95"/>
      <c r="AD1" s="104"/>
      <c r="AE1" s="95"/>
      <c r="AF1" s="3"/>
      <c r="AG1" s="3"/>
      <c r="AH1" s="3"/>
      <c r="AJ1" s="3"/>
      <c r="AK1" s="95" t="s">
        <v>323</v>
      </c>
      <c r="AL1" s="95"/>
      <c r="AM1" s="95"/>
      <c r="AN1" s="3"/>
      <c r="AO1" s="2"/>
      <c r="AP1" s="95"/>
      <c r="AR1" s="95"/>
      <c r="AT1" s="95" t="s">
        <v>323</v>
      </c>
      <c r="AU1" s="3"/>
      <c r="AV1" s="95"/>
      <c r="AW1" s="95"/>
      <c r="AX1" s="3"/>
      <c r="AY1" s="3"/>
      <c r="AZ1" s="3"/>
      <c r="BA1" s="95"/>
      <c r="BB1" s="3"/>
      <c r="BC1" s="3"/>
      <c r="BD1" s="3"/>
      <c r="BE1" s="95"/>
      <c r="BF1" s="3"/>
      <c r="BH1" s="95" t="s">
        <v>323</v>
      </c>
      <c r="BJ1" s="95"/>
      <c r="BK1" s="95"/>
      <c r="BL1" s="95"/>
      <c r="BM1" s="95"/>
      <c r="BN1" s="95"/>
      <c r="BR1" s="95"/>
      <c r="BS1" s="95" t="s">
        <v>323</v>
      </c>
      <c r="BT1" s="3"/>
      <c r="BU1" s="95"/>
      <c r="BV1" s="3"/>
      <c r="BW1" s="3"/>
      <c r="BX1" s="3"/>
      <c r="BY1" s="3"/>
      <c r="BZ1" s="95"/>
      <c r="CA1" s="3"/>
      <c r="CB1" s="3"/>
      <c r="CC1" s="3"/>
      <c r="CD1" s="95"/>
      <c r="CE1" s="95" t="s">
        <v>323</v>
      </c>
      <c r="CF1" s="95"/>
      <c r="CG1" s="95"/>
      <c r="CH1" s="95"/>
      <c r="CI1" s="2"/>
      <c r="CJ1" s="2"/>
      <c r="CL1" s="95"/>
      <c r="CM1" s="95"/>
      <c r="CN1" s="3"/>
      <c r="CQ1" s="3"/>
      <c r="CR1" s="3"/>
      <c r="CS1" s="3"/>
      <c r="CT1" s="95" t="s">
        <v>323</v>
      </c>
      <c r="CX1" s="3"/>
      <c r="CY1" s="95"/>
      <c r="CZ1" s="3"/>
      <c r="DA1" s="3"/>
      <c r="DB1" s="3"/>
      <c r="DC1" s="95" t="s">
        <v>323</v>
      </c>
      <c r="DD1" s="3"/>
      <c r="DE1" s="95"/>
      <c r="DF1" s="3"/>
      <c r="DG1" s="3"/>
      <c r="DH1" s="3"/>
      <c r="DI1" s="95"/>
      <c r="DJ1" s="95"/>
      <c r="DK1" s="95"/>
      <c r="DL1" s="3"/>
      <c r="DM1" s="3"/>
      <c r="DO1" s="95"/>
      <c r="DP1" s="95"/>
      <c r="DQ1" s="95" t="s">
        <v>323</v>
      </c>
      <c r="DS1" s="3"/>
      <c r="DU1" s="95"/>
      <c r="DW1" s="95"/>
      <c r="DX1" s="3"/>
      <c r="DY1" s="2"/>
      <c r="DZ1" s="95" t="s">
        <v>323</v>
      </c>
      <c r="EA1" s="95"/>
      <c r="EB1" s="3"/>
      <c r="EC1" s="3"/>
      <c r="ED1" s="3"/>
      <c r="EE1" s="3"/>
      <c r="EF1" s="3"/>
      <c r="EG1" s="3"/>
      <c r="EH1" s="3"/>
      <c r="EI1" s="3"/>
      <c r="EJ1" s="3"/>
    </row>
    <row r="2" spans="4:140" ht="1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row>
    <row r="3" spans="1:140" ht="18" customHeight="1">
      <c r="A3" s="6" t="s">
        <v>40</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row>
    <row r="4" spans="1:140" ht="306.75" customHeight="1">
      <c r="A4" s="124" t="s">
        <v>39</v>
      </c>
      <c r="B4" s="125"/>
      <c r="C4" s="126"/>
      <c r="D4" s="8" t="s">
        <v>27</v>
      </c>
      <c r="E4" s="9" t="s">
        <v>343</v>
      </c>
      <c r="F4" s="9" t="s">
        <v>344</v>
      </c>
      <c r="G4" s="9" t="s">
        <v>389</v>
      </c>
      <c r="H4" s="9" t="s">
        <v>117</v>
      </c>
      <c r="I4" s="9" t="s">
        <v>460</v>
      </c>
      <c r="J4" s="9" t="s">
        <v>83</v>
      </c>
      <c r="K4" s="9" t="s">
        <v>436</v>
      </c>
      <c r="L4" s="9" t="s">
        <v>121</v>
      </c>
      <c r="M4" s="9" t="s">
        <v>390</v>
      </c>
      <c r="N4" s="9" t="s">
        <v>391</v>
      </c>
      <c r="O4" s="9" t="s">
        <v>392</v>
      </c>
      <c r="P4" s="9" t="s">
        <v>347</v>
      </c>
      <c r="Q4" s="9" t="s">
        <v>84</v>
      </c>
      <c r="R4" s="9" t="s">
        <v>85</v>
      </c>
      <c r="S4" s="9" t="s">
        <v>465</v>
      </c>
      <c r="T4" s="9" t="s">
        <v>346</v>
      </c>
      <c r="U4" s="9" t="s">
        <v>437</v>
      </c>
      <c r="V4" s="9" t="s">
        <v>86</v>
      </c>
      <c r="W4" s="9" t="s">
        <v>393</v>
      </c>
      <c r="X4" s="9" t="s">
        <v>212</v>
      </c>
      <c r="Y4" s="9" t="s">
        <v>302</v>
      </c>
      <c r="Z4" s="9" t="s">
        <v>394</v>
      </c>
      <c r="AA4" s="9" t="s">
        <v>438</v>
      </c>
      <c r="AB4" s="9" t="s">
        <v>133</v>
      </c>
      <c r="AC4" s="9" t="s">
        <v>395</v>
      </c>
      <c r="AD4" s="9" t="s">
        <v>135</v>
      </c>
      <c r="AE4" s="9" t="s">
        <v>317</v>
      </c>
      <c r="AF4" s="9" t="s">
        <v>319</v>
      </c>
      <c r="AG4" s="9" t="s">
        <v>439</v>
      </c>
      <c r="AH4" s="9" t="s">
        <v>137</v>
      </c>
      <c r="AI4" s="9" t="s">
        <v>87</v>
      </c>
      <c r="AJ4" s="9" t="s">
        <v>88</v>
      </c>
      <c r="AK4" s="9" t="s">
        <v>141</v>
      </c>
      <c r="AL4" s="9" t="s">
        <v>377</v>
      </c>
      <c r="AM4" s="9" t="s">
        <v>466</v>
      </c>
      <c r="AN4" s="9" t="s">
        <v>396</v>
      </c>
      <c r="AO4" s="9" t="s">
        <v>441</v>
      </c>
      <c r="AP4" s="9" t="s">
        <v>440</v>
      </c>
      <c r="AQ4" s="9" t="s">
        <v>147</v>
      </c>
      <c r="AR4" s="9" t="s">
        <v>99</v>
      </c>
      <c r="AS4" s="9" t="s">
        <v>150</v>
      </c>
      <c r="AT4" s="9" t="s">
        <v>407</v>
      </c>
      <c r="AU4" s="9" t="s">
        <v>152</v>
      </c>
      <c r="AV4" s="9" t="s">
        <v>442</v>
      </c>
      <c r="AW4" s="9" t="s">
        <v>443</v>
      </c>
      <c r="AX4" s="9" t="s">
        <v>397</v>
      </c>
      <c r="AY4" s="9" t="s">
        <v>444</v>
      </c>
      <c r="AZ4" s="9" t="s">
        <v>152</v>
      </c>
      <c r="BA4" s="9" t="s">
        <v>342</v>
      </c>
      <c r="BB4" s="9" t="s">
        <v>213</v>
      </c>
      <c r="BC4" s="9" t="s">
        <v>155</v>
      </c>
      <c r="BD4" s="9" t="s">
        <v>157</v>
      </c>
      <c r="BE4" s="9" t="s">
        <v>215</v>
      </c>
      <c r="BF4" s="9" t="s">
        <v>89</v>
      </c>
      <c r="BG4" s="9" t="s">
        <v>445</v>
      </c>
      <c r="BH4" s="9" t="s">
        <v>161</v>
      </c>
      <c r="BI4" s="9" t="s">
        <v>398</v>
      </c>
      <c r="BJ4" s="9" t="s">
        <v>306</v>
      </c>
      <c r="BK4" s="9" t="s">
        <v>322</v>
      </c>
      <c r="BL4" s="9" t="s">
        <v>341</v>
      </c>
      <c r="BM4" s="9" t="s">
        <v>410</v>
      </c>
      <c r="BN4" s="9" t="s">
        <v>411</v>
      </c>
      <c r="BO4" s="9" t="s">
        <v>308</v>
      </c>
      <c r="BP4" s="9" t="s">
        <v>379</v>
      </c>
      <c r="BQ4" s="9" t="s">
        <v>100</v>
      </c>
      <c r="BR4" s="9" t="s">
        <v>205</v>
      </c>
      <c r="BS4" s="9" t="s">
        <v>414</v>
      </c>
      <c r="BT4" s="9" t="s">
        <v>416</v>
      </c>
      <c r="BU4" s="9" t="s">
        <v>385</v>
      </c>
      <c r="BV4" s="9" t="s">
        <v>418</v>
      </c>
      <c r="BW4" s="9" t="s">
        <v>419</v>
      </c>
      <c r="BX4" s="9" t="s">
        <v>219</v>
      </c>
      <c r="BY4" s="9" t="s">
        <v>221</v>
      </c>
      <c r="BZ4" s="9" t="s">
        <v>165</v>
      </c>
      <c r="CA4" s="9" t="s">
        <v>205</v>
      </c>
      <c r="CB4" s="9" t="s">
        <v>421</v>
      </c>
      <c r="CC4" s="9" t="s">
        <v>90</v>
      </c>
      <c r="CD4" s="9" t="s">
        <v>168</v>
      </c>
      <c r="CE4" s="9" t="s">
        <v>457</v>
      </c>
      <c r="CF4" s="9" t="s">
        <v>363</v>
      </c>
      <c r="CG4" s="9" t="s">
        <v>223</v>
      </c>
      <c r="CH4" s="9" t="s">
        <v>381</v>
      </c>
      <c r="CI4" s="9" t="s">
        <v>423</v>
      </c>
      <c r="CJ4" s="9" t="s">
        <v>225</v>
      </c>
      <c r="CK4" s="9" t="s">
        <v>345</v>
      </c>
      <c r="CL4" s="9" t="s">
        <v>172</v>
      </c>
      <c r="CM4" s="9" t="s">
        <v>446</v>
      </c>
      <c r="CN4" s="9" t="s">
        <v>340</v>
      </c>
      <c r="CO4" s="9" t="s">
        <v>172</v>
      </c>
      <c r="CP4" s="9" t="s">
        <v>373</v>
      </c>
      <c r="CQ4" s="9" t="s">
        <v>365</v>
      </c>
      <c r="CR4" s="9" t="s">
        <v>310</v>
      </c>
      <c r="CS4" s="9" t="s">
        <v>312</v>
      </c>
      <c r="CT4" s="9" t="s">
        <v>447</v>
      </c>
      <c r="CU4" s="9" t="s">
        <v>448</v>
      </c>
      <c r="CV4" s="9" t="s">
        <v>425</v>
      </c>
      <c r="CW4" s="9" t="s">
        <v>176</v>
      </c>
      <c r="CX4" s="9" t="s">
        <v>449</v>
      </c>
      <c r="CY4" s="9" t="s">
        <v>426</v>
      </c>
      <c r="CZ4" s="9" t="s">
        <v>180</v>
      </c>
      <c r="DA4" s="9" t="s">
        <v>182</v>
      </c>
      <c r="DB4" s="9" t="s">
        <v>429</v>
      </c>
      <c r="DC4" s="9" t="s">
        <v>450</v>
      </c>
      <c r="DD4" s="9" t="s">
        <v>174</v>
      </c>
      <c r="DE4" s="9" t="s">
        <v>176</v>
      </c>
      <c r="DF4" s="9" t="s">
        <v>178</v>
      </c>
      <c r="DG4" s="9" t="s">
        <v>182</v>
      </c>
      <c r="DH4" s="9" t="s">
        <v>367</v>
      </c>
      <c r="DI4" s="9" t="s">
        <v>184</v>
      </c>
      <c r="DJ4" s="9" t="s">
        <v>314</v>
      </c>
      <c r="DK4" s="9" t="s">
        <v>186</v>
      </c>
      <c r="DL4" s="9" t="s">
        <v>451</v>
      </c>
      <c r="DM4" s="9" t="s">
        <v>452</v>
      </c>
      <c r="DN4" s="9" t="s">
        <v>453</v>
      </c>
      <c r="DO4" s="9" t="s">
        <v>388</v>
      </c>
      <c r="DP4" s="9" t="s">
        <v>454</v>
      </c>
      <c r="DQ4" s="9" t="s">
        <v>91</v>
      </c>
      <c r="DR4" s="9" t="s">
        <v>92</v>
      </c>
      <c r="DS4" s="9" t="s">
        <v>399</v>
      </c>
      <c r="DT4" s="9" t="s">
        <v>93</v>
      </c>
      <c r="DU4" s="9" t="s">
        <v>94</v>
      </c>
      <c r="DV4" s="9" t="s">
        <v>386</v>
      </c>
      <c r="DW4" s="9" t="s">
        <v>459</v>
      </c>
      <c r="DX4" s="9" t="s">
        <v>95</v>
      </c>
      <c r="DY4" s="9" t="s">
        <v>202</v>
      </c>
      <c r="DZ4" s="9" t="s">
        <v>384</v>
      </c>
      <c r="EA4" s="9" t="s">
        <v>370</v>
      </c>
      <c r="EB4" s="9" t="s">
        <v>209</v>
      </c>
      <c r="EC4" s="9" t="s">
        <v>400</v>
      </c>
      <c r="ED4" s="9" t="s">
        <v>458</v>
      </c>
      <c r="EE4" s="9" t="s">
        <v>455</v>
      </c>
      <c r="EF4" s="9" t="s">
        <v>372</v>
      </c>
      <c r="EG4" s="9" t="s">
        <v>433</v>
      </c>
      <c r="EH4" s="9" t="s">
        <v>434</v>
      </c>
      <c r="EI4" s="9" t="s">
        <v>435</v>
      </c>
      <c r="EJ4" s="9" t="s">
        <v>456</v>
      </c>
    </row>
    <row r="5" spans="1:140" s="98" customFormat="1" ht="13.5" customHeight="1" hidden="1">
      <c r="A5" s="135"/>
      <c r="B5" s="136"/>
      <c r="C5" s="137"/>
      <c r="D5" s="97"/>
      <c r="E5" s="96" t="s">
        <v>115</v>
      </c>
      <c r="F5" s="96" t="s">
        <v>116</v>
      </c>
      <c r="G5" s="96" t="s">
        <v>316</v>
      </c>
      <c r="H5" s="96" t="s">
        <v>118</v>
      </c>
      <c r="I5" s="96" t="s">
        <v>374</v>
      </c>
      <c r="J5" s="96" t="s">
        <v>119</v>
      </c>
      <c r="K5" s="96" t="s">
        <v>120</v>
      </c>
      <c r="L5" s="96" t="s">
        <v>122</v>
      </c>
      <c r="M5" s="96" t="s">
        <v>123</v>
      </c>
      <c r="N5" s="96" t="s">
        <v>124</v>
      </c>
      <c r="O5" s="96" t="s">
        <v>125</v>
      </c>
      <c r="P5" s="96" t="s">
        <v>126</v>
      </c>
      <c r="Q5" s="96" t="s">
        <v>127</v>
      </c>
      <c r="R5" s="96" t="s">
        <v>128</v>
      </c>
      <c r="S5" s="96" t="s">
        <v>129</v>
      </c>
      <c r="T5" s="96" t="s">
        <v>130</v>
      </c>
      <c r="U5" s="96" t="s">
        <v>131</v>
      </c>
      <c r="V5" s="96" t="s">
        <v>132</v>
      </c>
      <c r="W5" s="96" t="s">
        <v>203</v>
      </c>
      <c r="X5" s="96" t="s">
        <v>303</v>
      </c>
      <c r="Y5" s="96" t="s">
        <v>304</v>
      </c>
      <c r="Z5" s="96" t="s">
        <v>336</v>
      </c>
      <c r="AA5" s="96" t="s">
        <v>375</v>
      </c>
      <c r="AB5" s="96" t="s">
        <v>134</v>
      </c>
      <c r="AC5" s="96" t="s">
        <v>320</v>
      </c>
      <c r="AD5" s="96" t="s">
        <v>136</v>
      </c>
      <c r="AE5" s="96" t="s">
        <v>318</v>
      </c>
      <c r="AF5" s="96" t="s">
        <v>320</v>
      </c>
      <c r="AG5" s="96" t="s">
        <v>136</v>
      </c>
      <c r="AH5" s="96" t="s">
        <v>138</v>
      </c>
      <c r="AI5" s="96" t="s">
        <v>139</v>
      </c>
      <c r="AJ5" s="96" t="s">
        <v>140</v>
      </c>
      <c r="AK5" s="96" t="s">
        <v>142</v>
      </c>
      <c r="AL5" s="96" t="s">
        <v>376</v>
      </c>
      <c r="AM5" s="96" t="s">
        <v>143</v>
      </c>
      <c r="AN5" s="96" t="s">
        <v>144</v>
      </c>
      <c r="AO5" s="96" t="s">
        <v>145</v>
      </c>
      <c r="AP5" s="96" t="s">
        <v>146</v>
      </c>
      <c r="AQ5" s="96" t="s">
        <v>148</v>
      </c>
      <c r="AR5" s="96" t="s">
        <v>149</v>
      </c>
      <c r="AS5" s="96" t="s">
        <v>151</v>
      </c>
      <c r="AT5" s="96" t="s">
        <v>408</v>
      </c>
      <c r="AU5" s="96" t="s">
        <v>153</v>
      </c>
      <c r="AV5" s="96" t="s">
        <v>154</v>
      </c>
      <c r="AW5" s="96" t="s">
        <v>214</v>
      </c>
      <c r="AX5" s="96" t="s">
        <v>156</v>
      </c>
      <c r="AY5" s="96" t="s">
        <v>158</v>
      </c>
      <c r="AZ5" s="96" t="s">
        <v>153</v>
      </c>
      <c r="BA5" s="96" t="s">
        <v>154</v>
      </c>
      <c r="BB5" s="96" t="s">
        <v>214</v>
      </c>
      <c r="BC5" s="96" t="s">
        <v>156</v>
      </c>
      <c r="BD5" s="96" t="s">
        <v>158</v>
      </c>
      <c r="BE5" s="96" t="s">
        <v>216</v>
      </c>
      <c r="BF5" s="96" t="s">
        <v>159</v>
      </c>
      <c r="BG5" s="96" t="s">
        <v>160</v>
      </c>
      <c r="BH5" s="96" t="s">
        <v>162</v>
      </c>
      <c r="BI5" s="96" t="s">
        <v>163</v>
      </c>
      <c r="BJ5" s="96" t="s">
        <v>305</v>
      </c>
      <c r="BK5" s="96" t="s">
        <v>321</v>
      </c>
      <c r="BL5" s="96" t="s">
        <v>337</v>
      </c>
      <c r="BM5" s="96" t="s">
        <v>409</v>
      </c>
      <c r="BN5" s="96" t="s">
        <v>412</v>
      </c>
      <c r="BO5" s="96" t="s">
        <v>307</v>
      </c>
      <c r="BP5" s="96" t="s">
        <v>378</v>
      </c>
      <c r="BQ5" s="96" t="s">
        <v>164</v>
      </c>
      <c r="BR5" s="96" t="s">
        <v>204</v>
      </c>
      <c r="BS5" s="96" t="s">
        <v>413</v>
      </c>
      <c r="BT5" s="96" t="s">
        <v>415</v>
      </c>
      <c r="BU5" s="96" t="s">
        <v>217</v>
      </c>
      <c r="BV5" s="96" t="s">
        <v>417</v>
      </c>
      <c r="BW5" s="96" t="s">
        <v>218</v>
      </c>
      <c r="BX5" s="96" t="s">
        <v>218</v>
      </c>
      <c r="BY5" s="96" t="s">
        <v>220</v>
      </c>
      <c r="BZ5" s="96" t="s">
        <v>166</v>
      </c>
      <c r="CA5" s="96" t="s">
        <v>204</v>
      </c>
      <c r="CB5" s="96" t="s">
        <v>420</v>
      </c>
      <c r="CC5" s="96" t="s">
        <v>167</v>
      </c>
      <c r="CD5" s="96" t="s">
        <v>169</v>
      </c>
      <c r="CE5" s="96" t="s">
        <v>170</v>
      </c>
      <c r="CF5" s="96" t="s">
        <v>362</v>
      </c>
      <c r="CG5" s="96" t="s">
        <v>222</v>
      </c>
      <c r="CH5" s="96" t="s">
        <v>380</v>
      </c>
      <c r="CI5" s="96" t="s">
        <v>422</v>
      </c>
      <c r="CJ5" s="96" t="s">
        <v>224</v>
      </c>
      <c r="CK5" s="96" t="s">
        <v>226</v>
      </c>
      <c r="CL5" s="96" t="s">
        <v>227</v>
      </c>
      <c r="CM5" s="96" t="s">
        <v>171</v>
      </c>
      <c r="CN5" s="96" t="s">
        <v>338</v>
      </c>
      <c r="CO5" s="96" t="s">
        <v>173</v>
      </c>
      <c r="CP5" s="96" t="s">
        <v>206</v>
      </c>
      <c r="CQ5" s="96" t="s">
        <v>364</v>
      </c>
      <c r="CR5" s="96" t="s">
        <v>309</v>
      </c>
      <c r="CS5" s="96" t="s">
        <v>311</v>
      </c>
      <c r="CT5" s="96" t="s">
        <v>339</v>
      </c>
      <c r="CU5" s="96" t="s">
        <v>175</v>
      </c>
      <c r="CV5" s="96" t="s">
        <v>424</v>
      </c>
      <c r="CW5" s="96" t="s">
        <v>177</v>
      </c>
      <c r="CX5" s="96" t="s">
        <v>179</v>
      </c>
      <c r="CY5" s="96" t="s">
        <v>427</v>
      </c>
      <c r="CZ5" s="96" t="s">
        <v>181</v>
      </c>
      <c r="DA5" s="96" t="s">
        <v>183</v>
      </c>
      <c r="DB5" s="96" t="s">
        <v>428</v>
      </c>
      <c r="DC5" s="96" t="s">
        <v>185</v>
      </c>
      <c r="DD5" s="96" t="s">
        <v>382</v>
      </c>
      <c r="DE5" s="96" t="s">
        <v>177</v>
      </c>
      <c r="DF5" s="96" t="s">
        <v>179</v>
      </c>
      <c r="DG5" s="96" t="s">
        <v>183</v>
      </c>
      <c r="DH5" s="96" t="s">
        <v>366</v>
      </c>
      <c r="DI5" s="96" t="s">
        <v>185</v>
      </c>
      <c r="DJ5" s="96" t="s">
        <v>313</v>
      </c>
      <c r="DK5" s="96" t="s">
        <v>187</v>
      </c>
      <c r="DL5" s="96" t="s">
        <v>188</v>
      </c>
      <c r="DM5" s="96" t="s">
        <v>383</v>
      </c>
      <c r="DN5" s="96" t="s">
        <v>368</v>
      </c>
      <c r="DO5" s="96" t="s">
        <v>387</v>
      </c>
      <c r="DP5" s="96" t="s">
        <v>189</v>
      </c>
      <c r="DQ5" s="96" t="s">
        <v>190</v>
      </c>
      <c r="DR5" s="96" t="s">
        <v>191</v>
      </c>
      <c r="DS5" s="96" t="s">
        <v>192</v>
      </c>
      <c r="DT5" s="96" t="s">
        <v>193</v>
      </c>
      <c r="DU5" s="96" t="s">
        <v>194</v>
      </c>
      <c r="DV5" s="96" t="s">
        <v>195</v>
      </c>
      <c r="DW5" s="96" t="s">
        <v>207</v>
      </c>
      <c r="DX5" s="96" t="s">
        <v>196</v>
      </c>
      <c r="DY5" s="96" t="s">
        <v>201</v>
      </c>
      <c r="DZ5" s="96" t="s">
        <v>197</v>
      </c>
      <c r="EA5" s="96" t="s">
        <v>369</v>
      </c>
      <c r="EB5" s="96" t="s">
        <v>208</v>
      </c>
      <c r="EC5" s="96" t="s">
        <v>198</v>
      </c>
      <c r="ED5" s="96" t="s">
        <v>315</v>
      </c>
      <c r="EE5" s="96" t="s">
        <v>430</v>
      </c>
      <c r="EF5" s="96" t="s">
        <v>371</v>
      </c>
      <c r="EG5" s="96" t="s">
        <v>431</v>
      </c>
      <c r="EH5" s="96" t="s">
        <v>432</v>
      </c>
      <c r="EI5" s="96" t="s">
        <v>199</v>
      </c>
      <c r="EJ5" s="96" t="s">
        <v>200</v>
      </c>
    </row>
    <row r="6" spans="1:140" ht="27" customHeight="1">
      <c r="A6" s="130" t="s">
        <v>21</v>
      </c>
      <c r="B6" s="131"/>
      <c r="C6" s="132"/>
      <c r="D6" s="21">
        <f>SUM(E6:EJ6)</f>
        <v>2674457.0999999996</v>
      </c>
      <c r="E6" s="21">
        <f>SUM(E7:E20)</f>
        <v>0</v>
      </c>
      <c r="F6" s="21">
        <f>SUM(F7:F20)</f>
        <v>0</v>
      </c>
      <c r="G6" s="21">
        <f>SUM(G7:G20)</f>
        <v>0</v>
      </c>
      <c r="H6" s="22">
        <f aca="true" t="shared" si="0" ref="H6:CT6">SUM(H7:H20)</f>
        <v>75241.8</v>
      </c>
      <c r="I6" s="22">
        <f t="shared" si="0"/>
        <v>-744.8</v>
      </c>
      <c r="J6" s="22">
        <f>SUM(J7:J20)</f>
        <v>21424.9</v>
      </c>
      <c r="K6" s="22">
        <f t="shared" si="0"/>
        <v>-2298.8</v>
      </c>
      <c r="L6" s="22">
        <f>SUM(L7:L20)</f>
        <v>5983</v>
      </c>
      <c r="M6" s="22">
        <f>SUM(M7:M20)</f>
        <v>3546.8</v>
      </c>
      <c r="N6" s="22">
        <f>SUM(N7:N20)</f>
        <v>33823.7</v>
      </c>
      <c r="O6" s="22">
        <f>SUM(O7:O20)</f>
        <v>427035.8</v>
      </c>
      <c r="P6" s="22">
        <f t="shared" si="0"/>
        <v>43522.100000000006</v>
      </c>
      <c r="Q6" s="22">
        <f t="shared" si="0"/>
        <v>0</v>
      </c>
      <c r="R6" s="22">
        <f t="shared" si="0"/>
        <v>20</v>
      </c>
      <c r="S6" s="22">
        <f>SUM(S7:S20)</f>
        <v>5244.2</v>
      </c>
      <c r="T6" s="22">
        <f>SUM(T7:T20)</f>
        <v>124652.70000000001</v>
      </c>
      <c r="U6" s="22">
        <f>SUM(U7:U20)</f>
        <v>6196.3</v>
      </c>
      <c r="V6" s="22">
        <f t="shared" si="0"/>
        <v>22115.7</v>
      </c>
      <c r="W6" s="22">
        <f>SUM(W7:W20)</f>
        <v>12019.499999999998</v>
      </c>
      <c r="X6" s="22">
        <f t="shared" si="0"/>
        <v>0</v>
      </c>
      <c r="Y6" s="22">
        <f t="shared" si="0"/>
        <v>0</v>
      </c>
      <c r="Z6" s="22">
        <f t="shared" si="0"/>
        <v>0</v>
      </c>
      <c r="AA6" s="22">
        <f t="shared" si="0"/>
        <v>-1158</v>
      </c>
      <c r="AB6" s="22">
        <f>SUM(AB7:AB20)</f>
        <v>102080.3</v>
      </c>
      <c r="AC6" s="22">
        <f>SUM(AC7:AC20)</f>
        <v>0</v>
      </c>
      <c r="AD6" s="22">
        <f>SUM(AD7:AD20)</f>
        <v>0</v>
      </c>
      <c r="AE6" s="22">
        <f t="shared" si="0"/>
        <v>0</v>
      </c>
      <c r="AF6" s="22">
        <f t="shared" si="0"/>
        <v>2739.6</v>
      </c>
      <c r="AG6" s="22">
        <f>SUM(AG7:AG20)</f>
        <v>-300</v>
      </c>
      <c r="AH6" s="22">
        <f t="shared" si="0"/>
        <v>354.9</v>
      </c>
      <c r="AI6" s="22">
        <f t="shared" si="0"/>
        <v>17016.5</v>
      </c>
      <c r="AJ6" s="22">
        <f t="shared" si="0"/>
        <v>1974.5</v>
      </c>
      <c r="AK6" s="22">
        <f t="shared" si="0"/>
        <v>1867.3</v>
      </c>
      <c r="AL6" s="22">
        <f t="shared" si="0"/>
        <v>1117.6</v>
      </c>
      <c r="AM6" s="22">
        <f t="shared" si="0"/>
        <v>268.79999999999995</v>
      </c>
      <c r="AN6" s="22">
        <f>SUM(AN7:AN20)</f>
        <v>46458.40000000001</v>
      </c>
      <c r="AO6" s="22">
        <f>SUM(AO7:AO20)</f>
        <v>1076.4</v>
      </c>
      <c r="AP6" s="22">
        <f t="shared" si="0"/>
        <v>220.9</v>
      </c>
      <c r="AQ6" s="22">
        <f t="shared" si="0"/>
        <v>12335.300000000001</v>
      </c>
      <c r="AR6" s="22">
        <f t="shared" si="0"/>
        <v>41170.2</v>
      </c>
      <c r="AS6" s="22">
        <f t="shared" si="0"/>
        <v>0</v>
      </c>
      <c r="AT6" s="22">
        <f t="shared" si="0"/>
        <v>52302.9</v>
      </c>
      <c r="AU6" s="22">
        <f t="shared" si="0"/>
        <v>0</v>
      </c>
      <c r="AV6" s="22">
        <f t="shared" si="0"/>
        <v>-1077.4</v>
      </c>
      <c r="AW6" s="22">
        <f t="shared" si="0"/>
        <v>-1054.3</v>
      </c>
      <c r="AX6" s="22">
        <f t="shared" si="0"/>
        <v>114845.8</v>
      </c>
      <c r="AY6" s="22">
        <f t="shared" si="0"/>
        <v>1344</v>
      </c>
      <c r="AZ6" s="22">
        <f t="shared" si="0"/>
        <v>0</v>
      </c>
      <c r="BA6" s="22">
        <f t="shared" si="0"/>
        <v>0</v>
      </c>
      <c r="BB6" s="22">
        <f t="shared" si="0"/>
        <v>0</v>
      </c>
      <c r="BC6" s="22">
        <f t="shared" si="0"/>
        <v>0</v>
      </c>
      <c r="BD6" s="22">
        <f t="shared" si="0"/>
        <v>0</v>
      </c>
      <c r="BE6" s="22">
        <f t="shared" si="0"/>
        <v>232595.1</v>
      </c>
      <c r="BF6" s="22">
        <f t="shared" si="0"/>
        <v>49987.5</v>
      </c>
      <c r="BG6" s="22">
        <f>SUM(BG7:BG20)</f>
        <v>127227.1</v>
      </c>
      <c r="BH6" s="22">
        <f t="shared" si="0"/>
        <v>9702</v>
      </c>
      <c r="BI6" s="22">
        <f>SUM(BI7:BI20)</f>
        <v>61757.8</v>
      </c>
      <c r="BJ6" s="22">
        <f t="shared" si="0"/>
        <v>0</v>
      </c>
      <c r="BK6" s="22">
        <f t="shared" si="0"/>
        <v>0</v>
      </c>
      <c r="BL6" s="22">
        <f t="shared" si="0"/>
        <v>0</v>
      </c>
      <c r="BM6" s="22">
        <f t="shared" si="0"/>
        <v>20122.6</v>
      </c>
      <c r="BN6" s="22">
        <f t="shared" si="0"/>
        <v>731.4</v>
      </c>
      <c r="BO6" s="22">
        <f t="shared" si="0"/>
        <v>0</v>
      </c>
      <c r="BP6" s="22">
        <f>SUM(BP7:BP20)</f>
        <v>6821.7</v>
      </c>
      <c r="BQ6" s="22">
        <f>SUM(BQ7:BQ20)</f>
        <v>9673.4</v>
      </c>
      <c r="BR6" s="22">
        <f>SUM(BR7:BR20)</f>
        <v>91072.70000000001</v>
      </c>
      <c r="BS6" s="22">
        <f>SUM(BS7:BS20)</f>
        <v>11400.4</v>
      </c>
      <c r="BT6" s="22">
        <f t="shared" si="0"/>
        <v>9375.4</v>
      </c>
      <c r="BU6" s="22">
        <f t="shared" si="0"/>
        <v>-667</v>
      </c>
      <c r="BV6" s="22">
        <f t="shared" si="0"/>
        <v>79.5</v>
      </c>
      <c r="BW6" s="22">
        <f t="shared" si="0"/>
        <v>61</v>
      </c>
      <c r="BX6" s="22">
        <f t="shared" si="0"/>
        <v>0</v>
      </c>
      <c r="BY6" s="22">
        <f t="shared" si="0"/>
        <v>0</v>
      </c>
      <c r="BZ6" s="22">
        <f t="shared" si="0"/>
        <v>0</v>
      </c>
      <c r="CA6" s="22">
        <f t="shared" si="0"/>
        <v>0</v>
      </c>
      <c r="CB6" s="22">
        <f t="shared" si="0"/>
        <v>1300</v>
      </c>
      <c r="CC6" s="22">
        <f>SUM(CC7:CC20)</f>
        <v>52751.799999999996</v>
      </c>
      <c r="CD6" s="22">
        <f t="shared" si="0"/>
        <v>0</v>
      </c>
      <c r="CE6" s="22">
        <f t="shared" si="0"/>
        <v>82.3</v>
      </c>
      <c r="CF6" s="22">
        <f t="shared" si="0"/>
        <v>0</v>
      </c>
      <c r="CG6" s="22">
        <f t="shared" si="0"/>
        <v>0</v>
      </c>
      <c r="CH6" s="22">
        <f t="shared" si="0"/>
        <v>0</v>
      </c>
      <c r="CI6" s="22">
        <f t="shared" si="0"/>
        <v>4047</v>
      </c>
      <c r="CJ6" s="22">
        <f t="shared" si="0"/>
        <v>352.2</v>
      </c>
      <c r="CK6" s="22">
        <f t="shared" si="0"/>
        <v>0</v>
      </c>
      <c r="CL6" s="22">
        <f t="shared" si="0"/>
        <v>0</v>
      </c>
      <c r="CM6" s="22">
        <f t="shared" si="0"/>
        <v>-7.3</v>
      </c>
      <c r="CN6" s="22">
        <f t="shared" si="0"/>
        <v>0</v>
      </c>
      <c r="CO6" s="22">
        <f t="shared" si="0"/>
        <v>0</v>
      </c>
      <c r="CP6" s="22">
        <f t="shared" si="0"/>
        <v>-188.6</v>
      </c>
      <c r="CQ6" s="22">
        <f t="shared" si="0"/>
        <v>789</v>
      </c>
      <c r="CR6" s="22">
        <f t="shared" si="0"/>
        <v>0</v>
      </c>
      <c r="CS6" s="22">
        <f t="shared" si="0"/>
        <v>218.4</v>
      </c>
      <c r="CT6" s="22">
        <f t="shared" si="0"/>
        <v>1100</v>
      </c>
      <c r="CU6" s="22">
        <f>SUM(CU7:CU20)</f>
        <v>5165.599999999999</v>
      </c>
      <c r="CV6" s="22">
        <f>SUM(CV7:CV20)</f>
        <v>125400</v>
      </c>
      <c r="CW6" s="22">
        <f aca="true" t="shared" si="1" ref="CW6:EJ6">SUM(CW7:CW20)</f>
        <v>18377.7</v>
      </c>
      <c r="CX6" s="22">
        <f t="shared" si="1"/>
        <v>6702.9</v>
      </c>
      <c r="CY6" s="22">
        <f t="shared" si="1"/>
        <v>6278.7</v>
      </c>
      <c r="CZ6" s="22">
        <f t="shared" si="1"/>
        <v>0</v>
      </c>
      <c r="DA6" s="22">
        <f t="shared" si="1"/>
        <v>3331.1</v>
      </c>
      <c r="DB6" s="22">
        <f t="shared" si="1"/>
        <v>12000</v>
      </c>
      <c r="DC6" s="22">
        <f t="shared" si="1"/>
        <v>-1119.2</v>
      </c>
      <c r="DD6" s="22">
        <f t="shared" si="1"/>
        <v>0</v>
      </c>
      <c r="DE6" s="22">
        <f t="shared" si="1"/>
        <v>0</v>
      </c>
      <c r="DF6" s="22">
        <f t="shared" si="1"/>
        <v>0</v>
      </c>
      <c r="DG6" s="22">
        <f t="shared" si="1"/>
        <v>0</v>
      </c>
      <c r="DH6" s="22">
        <f t="shared" si="1"/>
        <v>0</v>
      </c>
      <c r="DI6" s="22">
        <f t="shared" si="1"/>
        <v>0</v>
      </c>
      <c r="DJ6" s="22">
        <f t="shared" si="1"/>
        <v>0</v>
      </c>
      <c r="DK6" s="22">
        <f t="shared" si="1"/>
        <v>80.2</v>
      </c>
      <c r="DL6" s="22">
        <f t="shared" si="1"/>
        <v>275.2</v>
      </c>
      <c r="DM6" s="22">
        <f t="shared" si="1"/>
        <v>527</v>
      </c>
      <c r="DN6" s="22">
        <f t="shared" si="1"/>
        <v>1539.1</v>
      </c>
      <c r="DO6" s="22">
        <f>SUM(DO7:DO20)</f>
        <v>55401.7</v>
      </c>
      <c r="DP6" s="22">
        <f t="shared" si="1"/>
        <v>-19.9</v>
      </c>
      <c r="DQ6" s="22">
        <f t="shared" si="1"/>
        <v>1471</v>
      </c>
      <c r="DR6" s="22">
        <f t="shared" si="1"/>
        <v>132951.19999999998</v>
      </c>
      <c r="DS6" s="22">
        <f>SUM(DS7:DS20)</f>
        <v>172887.5</v>
      </c>
      <c r="DT6" s="22">
        <f>SUM(DT7:DT20)</f>
        <v>106957.1</v>
      </c>
      <c r="DU6" s="22">
        <f>SUM(DU7:DU20)</f>
        <v>6304.1</v>
      </c>
      <c r="DV6" s="22">
        <f>SUM(DV7:DV20)</f>
        <v>2465.3999999999996</v>
      </c>
      <c r="DW6" s="22">
        <f>SUM(DW7:DW20)</f>
        <v>6257</v>
      </c>
      <c r="DX6" s="22">
        <f t="shared" si="1"/>
        <v>0</v>
      </c>
      <c r="DY6" s="22">
        <f t="shared" si="1"/>
        <v>0</v>
      </c>
      <c r="DZ6" s="22">
        <f t="shared" si="1"/>
        <v>836.8</v>
      </c>
      <c r="EA6" s="22">
        <f t="shared" si="1"/>
        <v>40770</v>
      </c>
      <c r="EB6" s="22">
        <f>SUM(EB7:EB20)</f>
        <v>9426</v>
      </c>
      <c r="EC6" s="22">
        <f>SUM(EC7:EC20)</f>
        <v>-6</v>
      </c>
      <c r="ED6" s="22">
        <f t="shared" si="1"/>
        <v>-15843</v>
      </c>
      <c r="EE6" s="22">
        <f t="shared" si="1"/>
        <v>-567.6</v>
      </c>
      <c r="EF6" s="22">
        <f t="shared" si="1"/>
        <v>5953.5</v>
      </c>
      <c r="EG6" s="22">
        <f t="shared" si="1"/>
        <v>1361.3</v>
      </c>
      <c r="EH6" s="22">
        <f t="shared" si="1"/>
        <v>107466.7</v>
      </c>
      <c r="EI6" s="22">
        <f>SUM(EI7:EI20)</f>
        <v>113.4</v>
      </c>
      <c r="EJ6" s="22">
        <f t="shared" si="1"/>
        <v>-39.4</v>
      </c>
    </row>
    <row r="7" spans="1:140" ht="27" customHeight="1">
      <c r="A7" s="127" t="s">
        <v>2</v>
      </c>
      <c r="B7" s="128"/>
      <c r="C7" s="129"/>
      <c r="D7" s="23">
        <f>SUM(E7:EJ7)</f>
        <v>1396280.1999999997</v>
      </c>
      <c r="E7" s="23"/>
      <c r="F7" s="23"/>
      <c r="G7" s="23"/>
      <c r="H7" s="23">
        <v>71536.2</v>
      </c>
      <c r="I7" s="23"/>
      <c r="J7" s="23">
        <v>7211</v>
      </c>
      <c r="K7" s="23">
        <v>-81.7</v>
      </c>
      <c r="L7" s="23"/>
      <c r="M7" s="23">
        <v>1685.8</v>
      </c>
      <c r="N7" s="23">
        <v>14600.9</v>
      </c>
      <c r="O7" s="23">
        <v>202294.6</v>
      </c>
      <c r="P7" s="23">
        <v>26054</v>
      </c>
      <c r="Q7" s="23"/>
      <c r="R7" s="23">
        <v>5.7</v>
      </c>
      <c r="S7" s="23">
        <v>1968.2</v>
      </c>
      <c r="T7" s="23">
        <v>74534</v>
      </c>
      <c r="U7" s="23">
        <v>3684</v>
      </c>
      <c r="V7" s="23">
        <v>16761.4</v>
      </c>
      <c r="W7" s="23">
        <v>2655.9</v>
      </c>
      <c r="X7" s="23"/>
      <c r="Y7" s="23"/>
      <c r="Z7" s="23"/>
      <c r="AA7" s="23"/>
      <c r="AB7" s="23">
        <v>14696.7</v>
      </c>
      <c r="AC7" s="23"/>
      <c r="AD7" s="23"/>
      <c r="AE7" s="23"/>
      <c r="AF7" s="23"/>
      <c r="AG7" s="23">
        <v>119.4</v>
      </c>
      <c r="AH7" s="23">
        <v>99.9</v>
      </c>
      <c r="AI7" s="23">
        <v>15074.6</v>
      </c>
      <c r="AJ7" s="23"/>
      <c r="AK7" s="23">
        <v>1867.3</v>
      </c>
      <c r="AL7" s="23">
        <v>1117.6</v>
      </c>
      <c r="AM7" s="23"/>
      <c r="AN7" s="23">
        <v>16585.1</v>
      </c>
      <c r="AO7" s="23">
        <v>274.3</v>
      </c>
      <c r="AP7" s="23">
        <v>-89.7</v>
      </c>
      <c r="AQ7" s="23">
        <v>2513.8</v>
      </c>
      <c r="AR7" s="23">
        <v>41170.2</v>
      </c>
      <c r="AS7" s="23"/>
      <c r="AT7" s="23">
        <v>52302.9</v>
      </c>
      <c r="AU7" s="23"/>
      <c r="AV7" s="23">
        <v>-1077.4</v>
      </c>
      <c r="AW7" s="23">
        <v>-1054.3</v>
      </c>
      <c r="AX7" s="23">
        <v>29199.2</v>
      </c>
      <c r="AY7" s="23"/>
      <c r="AZ7" s="23"/>
      <c r="BA7" s="23"/>
      <c r="BB7" s="23"/>
      <c r="BC7" s="23"/>
      <c r="BD7" s="23"/>
      <c r="BE7" s="23">
        <v>204000</v>
      </c>
      <c r="BF7" s="23">
        <v>9664</v>
      </c>
      <c r="BG7" s="23">
        <v>93905.1</v>
      </c>
      <c r="BH7" s="23">
        <v>9702</v>
      </c>
      <c r="BI7" s="23">
        <v>49399.5</v>
      </c>
      <c r="BJ7" s="23"/>
      <c r="BK7" s="23"/>
      <c r="BL7" s="23"/>
      <c r="BM7" s="23"/>
      <c r="BN7" s="23"/>
      <c r="BO7" s="23"/>
      <c r="BP7" s="23">
        <v>6677.8</v>
      </c>
      <c r="BQ7" s="23">
        <v>1648.9</v>
      </c>
      <c r="BR7" s="23">
        <v>86625.6</v>
      </c>
      <c r="BS7" s="23">
        <v>11400.4</v>
      </c>
      <c r="BT7" s="23">
        <v>9375.4</v>
      </c>
      <c r="BU7" s="23">
        <v>-497.7</v>
      </c>
      <c r="BV7" s="23">
        <v>79.5</v>
      </c>
      <c r="BW7" s="23"/>
      <c r="BX7" s="23"/>
      <c r="BY7" s="23"/>
      <c r="BZ7" s="23"/>
      <c r="CA7" s="23"/>
      <c r="CB7" s="23"/>
      <c r="CC7" s="23">
        <v>9014.8</v>
      </c>
      <c r="CD7" s="23"/>
      <c r="CE7" s="23">
        <v>21.5</v>
      </c>
      <c r="CF7" s="23"/>
      <c r="CG7" s="23"/>
      <c r="CH7" s="23"/>
      <c r="CI7" s="23"/>
      <c r="CJ7" s="23"/>
      <c r="CK7" s="23"/>
      <c r="CL7" s="23"/>
      <c r="CM7" s="23"/>
      <c r="CN7" s="23"/>
      <c r="CO7" s="23"/>
      <c r="CP7" s="23">
        <v>-222</v>
      </c>
      <c r="CQ7" s="23">
        <v>789</v>
      </c>
      <c r="CR7" s="23"/>
      <c r="CS7" s="23">
        <v>86.4</v>
      </c>
      <c r="CT7" s="23">
        <v>1200</v>
      </c>
      <c r="CU7" s="23">
        <v>1350</v>
      </c>
      <c r="CV7" s="23">
        <v>125400</v>
      </c>
      <c r="CW7" s="23">
        <v>18286.9</v>
      </c>
      <c r="CX7" s="23">
        <v>6702.9</v>
      </c>
      <c r="CY7" s="23"/>
      <c r="CZ7" s="23"/>
      <c r="DA7" s="23"/>
      <c r="DB7" s="23"/>
      <c r="DC7" s="23"/>
      <c r="DD7" s="23"/>
      <c r="DE7" s="23"/>
      <c r="DF7" s="23"/>
      <c r="DG7" s="23"/>
      <c r="DH7" s="23"/>
      <c r="DI7" s="23"/>
      <c r="DJ7" s="23"/>
      <c r="DK7" s="23"/>
      <c r="DL7" s="23"/>
      <c r="DM7" s="23"/>
      <c r="DN7" s="23"/>
      <c r="DO7" s="23"/>
      <c r="DP7" s="23"/>
      <c r="DQ7" s="23"/>
      <c r="DR7" s="23">
        <v>8003</v>
      </c>
      <c r="DS7" s="23"/>
      <c r="DT7" s="23">
        <v>35159.6</v>
      </c>
      <c r="DU7" s="23"/>
      <c r="DV7" s="23">
        <v>928</v>
      </c>
      <c r="DW7" s="23"/>
      <c r="DX7" s="23"/>
      <c r="DY7" s="23"/>
      <c r="DZ7" s="23"/>
      <c r="EA7" s="23"/>
      <c r="EB7" s="23">
        <v>404.3</v>
      </c>
      <c r="EC7" s="23"/>
      <c r="ED7" s="23"/>
      <c r="EE7" s="23"/>
      <c r="EF7" s="23">
        <v>3999</v>
      </c>
      <c r="EG7" s="23"/>
      <c r="EH7" s="23">
        <v>107466.7</v>
      </c>
      <c r="EI7" s="23"/>
      <c r="EJ7" s="23"/>
    </row>
    <row r="8" spans="1:140" ht="15" customHeight="1">
      <c r="A8" s="127" t="s">
        <v>3</v>
      </c>
      <c r="B8" s="128"/>
      <c r="C8" s="129"/>
      <c r="D8" s="23">
        <f aca="true" t="shared" si="2" ref="D8:D20">SUM(E8:EJ8)</f>
        <v>362384.70000000007</v>
      </c>
      <c r="E8" s="23"/>
      <c r="F8" s="23"/>
      <c r="G8" s="23"/>
      <c r="H8" s="23">
        <v>3705.6</v>
      </c>
      <c r="I8" s="23"/>
      <c r="J8" s="23">
        <v>5575</v>
      </c>
      <c r="K8" s="23"/>
      <c r="L8" s="23"/>
      <c r="M8" s="23">
        <v>623.7</v>
      </c>
      <c r="N8" s="23">
        <v>11872.6</v>
      </c>
      <c r="O8" s="23">
        <v>75074.6</v>
      </c>
      <c r="P8" s="23">
        <v>7248</v>
      </c>
      <c r="Q8" s="23"/>
      <c r="R8" s="23">
        <v>11.1</v>
      </c>
      <c r="S8" s="23">
        <v>1225.5</v>
      </c>
      <c r="T8" s="23"/>
      <c r="U8" s="23">
        <v>695.8</v>
      </c>
      <c r="V8" s="23"/>
      <c r="W8" s="23">
        <v>1685.1</v>
      </c>
      <c r="X8" s="23"/>
      <c r="Y8" s="23"/>
      <c r="Z8" s="23"/>
      <c r="AA8" s="23"/>
      <c r="AB8" s="23"/>
      <c r="AC8" s="23"/>
      <c r="AD8" s="23"/>
      <c r="AE8" s="23"/>
      <c r="AF8" s="23">
        <v>2739.6</v>
      </c>
      <c r="AG8" s="23">
        <v>153.9</v>
      </c>
      <c r="AH8" s="23"/>
      <c r="AI8" s="23">
        <v>1394.5</v>
      </c>
      <c r="AJ8" s="23">
        <v>1974.5</v>
      </c>
      <c r="AK8" s="23"/>
      <c r="AL8" s="23"/>
      <c r="AM8" s="23"/>
      <c r="AN8" s="23">
        <v>8105.2</v>
      </c>
      <c r="AO8" s="23">
        <v>385.8</v>
      </c>
      <c r="AP8" s="23">
        <v>280</v>
      </c>
      <c r="AQ8" s="23"/>
      <c r="AR8" s="23"/>
      <c r="AS8" s="23"/>
      <c r="AT8" s="23"/>
      <c r="AU8" s="23"/>
      <c r="AV8" s="23"/>
      <c r="AW8" s="23"/>
      <c r="AX8" s="23">
        <v>86262</v>
      </c>
      <c r="AY8" s="23">
        <v>1099.8</v>
      </c>
      <c r="AZ8" s="23"/>
      <c r="BA8" s="23"/>
      <c r="BB8" s="23"/>
      <c r="BC8" s="23"/>
      <c r="BD8" s="23"/>
      <c r="BE8" s="23">
        <v>28595.1</v>
      </c>
      <c r="BF8" s="23">
        <v>1462.6</v>
      </c>
      <c r="BG8" s="23">
        <v>12851.3</v>
      </c>
      <c r="BH8" s="23"/>
      <c r="BI8" s="23">
        <v>8754.1</v>
      </c>
      <c r="BJ8" s="23"/>
      <c r="BK8" s="23"/>
      <c r="BL8" s="23"/>
      <c r="BM8" s="23"/>
      <c r="BN8" s="23"/>
      <c r="BO8" s="23"/>
      <c r="BP8" s="23"/>
      <c r="BQ8" s="23"/>
      <c r="BR8" s="23"/>
      <c r="BS8" s="23"/>
      <c r="BT8" s="23"/>
      <c r="BU8" s="23"/>
      <c r="BV8" s="23"/>
      <c r="BW8" s="23">
        <v>61</v>
      </c>
      <c r="BX8" s="23"/>
      <c r="BY8" s="23"/>
      <c r="BZ8" s="23"/>
      <c r="CA8" s="23"/>
      <c r="CB8" s="23">
        <v>600</v>
      </c>
      <c r="CC8" s="23">
        <v>17395.4</v>
      </c>
      <c r="CD8" s="23"/>
      <c r="CE8" s="23">
        <v>61.3</v>
      </c>
      <c r="CF8" s="23"/>
      <c r="CG8" s="23"/>
      <c r="CH8" s="23"/>
      <c r="CI8" s="23">
        <v>1386</v>
      </c>
      <c r="CJ8" s="23">
        <v>112.5</v>
      </c>
      <c r="CK8" s="23"/>
      <c r="CL8" s="23"/>
      <c r="CM8" s="23"/>
      <c r="CN8" s="23"/>
      <c r="CO8" s="23"/>
      <c r="CP8" s="23"/>
      <c r="CQ8" s="23"/>
      <c r="CR8" s="23"/>
      <c r="CS8" s="23"/>
      <c r="CT8" s="23">
        <v>-100</v>
      </c>
      <c r="CU8" s="23"/>
      <c r="CV8" s="23"/>
      <c r="CW8" s="23"/>
      <c r="CX8" s="23"/>
      <c r="CY8" s="23"/>
      <c r="CZ8" s="23"/>
      <c r="DA8" s="23"/>
      <c r="DB8" s="23"/>
      <c r="DC8" s="23"/>
      <c r="DD8" s="23"/>
      <c r="DE8" s="23"/>
      <c r="DF8" s="23"/>
      <c r="DG8" s="23"/>
      <c r="DH8" s="23"/>
      <c r="DI8" s="23"/>
      <c r="DJ8" s="23"/>
      <c r="DK8" s="23"/>
      <c r="DL8" s="23"/>
      <c r="DM8" s="23"/>
      <c r="DN8" s="23"/>
      <c r="DO8" s="23">
        <v>29802</v>
      </c>
      <c r="DP8" s="23">
        <v>-18</v>
      </c>
      <c r="DQ8" s="23"/>
      <c r="DR8" s="23">
        <v>7457.2</v>
      </c>
      <c r="DS8" s="23">
        <v>27684.8</v>
      </c>
      <c r="DT8" s="23">
        <v>10423.5</v>
      </c>
      <c r="DU8" s="23">
        <v>3529.4</v>
      </c>
      <c r="DV8" s="23">
        <v>259.7</v>
      </c>
      <c r="DW8" s="23"/>
      <c r="DX8" s="23"/>
      <c r="DY8" s="23"/>
      <c r="DZ8" s="23"/>
      <c r="EA8" s="23"/>
      <c r="EB8" s="23"/>
      <c r="EC8" s="23"/>
      <c r="ED8" s="23"/>
      <c r="EE8" s="23"/>
      <c r="EF8" s="23">
        <v>1954.5</v>
      </c>
      <c r="EG8" s="23"/>
      <c r="EH8" s="23"/>
      <c r="EI8" s="23"/>
      <c r="EJ8" s="23"/>
    </row>
    <row r="9" spans="1:140" ht="15.75" customHeight="1">
      <c r="A9" s="127" t="s">
        <v>4</v>
      </c>
      <c r="B9" s="128"/>
      <c r="C9" s="129"/>
      <c r="D9" s="23">
        <f t="shared" si="2"/>
        <v>86941.70000000003</v>
      </c>
      <c r="E9" s="23"/>
      <c r="F9" s="23"/>
      <c r="G9" s="23"/>
      <c r="H9" s="23"/>
      <c r="I9" s="23"/>
      <c r="J9" s="23">
        <v>756.7</v>
      </c>
      <c r="K9" s="23">
        <v>-914.1</v>
      </c>
      <c r="L9" s="23"/>
      <c r="M9" s="23">
        <v>255.9</v>
      </c>
      <c r="N9" s="23">
        <v>1359.5</v>
      </c>
      <c r="O9" s="23">
        <v>30026.5</v>
      </c>
      <c r="P9" s="23"/>
      <c r="Q9" s="23"/>
      <c r="R9" s="23"/>
      <c r="S9" s="23">
        <v>99.4</v>
      </c>
      <c r="T9" s="23">
        <v>8948</v>
      </c>
      <c r="U9" s="23">
        <v>298.7</v>
      </c>
      <c r="V9" s="23">
        <v>5354.3</v>
      </c>
      <c r="W9" s="23">
        <v>1573.3</v>
      </c>
      <c r="X9" s="23"/>
      <c r="Y9" s="23"/>
      <c r="Z9" s="23"/>
      <c r="AA9" s="23"/>
      <c r="AB9" s="23"/>
      <c r="AC9" s="23"/>
      <c r="AD9" s="23"/>
      <c r="AE9" s="23"/>
      <c r="AF9" s="23"/>
      <c r="AG9" s="23">
        <v>-44</v>
      </c>
      <c r="AH9" s="23"/>
      <c r="AI9" s="23">
        <v>106</v>
      </c>
      <c r="AJ9" s="23"/>
      <c r="AK9" s="23"/>
      <c r="AL9" s="23"/>
      <c r="AM9" s="23"/>
      <c r="AN9" s="23">
        <v>3375</v>
      </c>
      <c r="AO9" s="23"/>
      <c r="AP9" s="23"/>
      <c r="AQ9" s="23"/>
      <c r="AR9" s="23"/>
      <c r="AS9" s="23"/>
      <c r="AT9" s="23"/>
      <c r="AU9" s="23"/>
      <c r="AV9" s="23"/>
      <c r="AW9" s="23"/>
      <c r="AX9" s="23"/>
      <c r="AY9" s="23"/>
      <c r="AZ9" s="23"/>
      <c r="BA9" s="23"/>
      <c r="BB9" s="23"/>
      <c r="BC9" s="23"/>
      <c r="BD9" s="23"/>
      <c r="BE9" s="23"/>
      <c r="BF9" s="23">
        <v>4423</v>
      </c>
      <c r="BG9" s="23"/>
      <c r="BH9" s="23"/>
      <c r="BI9" s="23">
        <v>-3459.3</v>
      </c>
      <c r="BJ9" s="23"/>
      <c r="BK9" s="23"/>
      <c r="BL9" s="23"/>
      <c r="BM9" s="23"/>
      <c r="BN9" s="23"/>
      <c r="BO9" s="23"/>
      <c r="BP9" s="23"/>
      <c r="BQ9" s="23"/>
      <c r="BR9" s="23">
        <v>1384</v>
      </c>
      <c r="BS9" s="23"/>
      <c r="BT9" s="23"/>
      <c r="BU9" s="23"/>
      <c r="BV9" s="23"/>
      <c r="BW9" s="23"/>
      <c r="BX9" s="23"/>
      <c r="BY9" s="23"/>
      <c r="BZ9" s="23"/>
      <c r="CA9" s="23"/>
      <c r="CB9" s="23"/>
      <c r="CC9" s="23">
        <v>3058.8</v>
      </c>
      <c r="CD9" s="23"/>
      <c r="CE9" s="23"/>
      <c r="CF9" s="23"/>
      <c r="CG9" s="23"/>
      <c r="CH9" s="23"/>
      <c r="CI9" s="23"/>
      <c r="CJ9" s="23"/>
      <c r="CK9" s="23"/>
      <c r="CL9" s="23"/>
      <c r="CM9" s="23"/>
      <c r="CN9" s="23"/>
      <c r="CO9" s="23"/>
      <c r="CP9" s="23"/>
      <c r="CQ9" s="23"/>
      <c r="CR9" s="23"/>
      <c r="CS9" s="23"/>
      <c r="CT9" s="23"/>
      <c r="CU9" s="23">
        <v>227.1</v>
      </c>
      <c r="CV9" s="23"/>
      <c r="CW9" s="23"/>
      <c r="CX9" s="23"/>
      <c r="CY9" s="23"/>
      <c r="CZ9" s="23"/>
      <c r="DA9" s="23"/>
      <c r="DB9" s="23"/>
      <c r="DC9" s="23"/>
      <c r="DD9" s="23"/>
      <c r="DE9" s="23"/>
      <c r="DF9" s="23"/>
      <c r="DG9" s="23"/>
      <c r="DH9" s="23"/>
      <c r="DI9" s="23"/>
      <c r="DJ9" s="23"/>
      <c r="DK9" s="23"/>
      <c r="DL9" s="23"/>
      <c r="DM9" s="23"/>
      <c r="DN9" s="23"/>
      <c r="DO9" s="23">
        <v>2192.6</v>
      </c>
      <c r="DP9" s="23"/>
      <c r="DQ9" s="23"/>
      <c r="DR9" s="23">
        <v>18821.2</v>
      </c>
      <c r="DS9" s="23">
        <v>75</v>
      </c>
      <c r="DT9" s="23">
        <v>8212.6</v>
      </c>
      <c r="DU9" s="23">
        <v>647.8</v>
      </c>
      <c r="DV9" s="23">
        <v>166.1</v>
      </c>
      <c r="DW9" s="23"/>
      <c r="DX9" s="23"/>
      <c r="DY9" s="23"/>
      <c r="DZ9" s="23"/>
      <c r="EA9" s="23"/>
      <c r="EB9" s="23"/>
      <c r="EC9" s="23">
        <v>-2.4</v>
      </c>
      <c r="ED9" s="23"/>
      <c r="EE9" s="23"/>
      <c r="EF9" s="23"/>
      <c r="EG9" s="23"/>
      <c r="EH9" s="23"/>
      <c r="EI9" s="23"/>
      <c r="EJ9" s="23"/>
    </row>
    <row r="10" spans="1:140" ht="17.25" customHeight="1">
      <c r="A10" s="127" t="s">
        <v>5</v>
      </c>
      <c r="B10" s="128"/>
      <c r="C10" s="129"/>
      <c r="D10" s="23">
        <f t="shared" si="2"/>
        <v>48598.9</v>
      </c>
      <c r="E10" s="23"/>
      <c r="F10" s="23"/>
      <c r="G10" s="23"/>
      <c r="H10" s="23"/>
      <c r="I10" s="23">
        <v>-744.8</v>
      </c>
      <c r="J10" s="23">
        <v>2061.5</v>
      </c>
      <c r="K10" s="23">
        <v>-1284.2</v>
      </c>
      <c r="L10" s="23"/>
      <c r="M10" s="23">
        <v>76.1</v>
      </c>
      <c r="N10" s="23">
        <v>2082.8</v>
      </c>
      <c r="O10" s="23">
        <v>16377.1</v>
      </c>
      <c r="P10" s="23"/>
      <c r="Q10" s="23"/>
      <c r="R10" s="23"/>
      <c r="S10" s="23">
        <v>-411.1</v>
      </c>
      <c r="T10" s="23">
        <v>2959.7</v>
      </c>
      <c r="U10" s="23">
        <v>108.1</v>
      </c>
      <c r="V10" s="23"/>
      <c r="W10" s="23">
        <v>433.9</v>
      </c>
      <c r="X10" s="23"/>
      <c r="Y10" s="23"/>
      <c r="Z10" s="23"/>
      <c r="AA10" s="23"/>
      <c r="AB10" s="23"/>
      <c r="AC10" s="23"/>
      <c r="AD10" s="23"/>
      <c r="AE10" s="23"/>
      <c r="AF10" s="23"/>
      <c r="AG10" s="23">
        <v>-224.7</v>
      </c>
      <c r="AH10" s="23">
        <v>255</v>
      </c>
      <c r="AI10" s="23"/>
      <c r="AJ10" s="23"/>
      <c r="AK10" s="23"/>
      <c r="AL10" s="23"/>
      <c r="AM10" s="23">
        <v>463.9</v>
      </c>
      <c r="AN10" s="23">
        <v>1523.8</v>
      </c>
      <c r="AO10" s="23">
        <v>70.5</v>
      </c>
      <c r="AP10" s="23"/>
      <c r="AQ10" s="23"/>
      <c r="AR10" s="23"/>
      <c r="AS10" s="23"/>
      <c r="AT10" s="23"/>
      <c r="AU10" s="23"/>
      <c r="AV10" s="23"/>
      <c r="AW10" s="23"/>
      <c r="AX10" s="23">
        <v>-877.3</v>
      </c>
      <c r="AY10" s="23"/>
      <c r="AZ10" s="23"/>
      <c r="BA10" s="23"/>
      <c r="BB10" s="23"/>
      <c r="BC10" s="23"/>
      <c r="BD10" s="23"/>
      <c r="BE10" s="23"/>
      <c r="BF10" s="23">
        <v>3733</v>
      </c>
      <c r="BG10" s="23">
        <v>-4329</v>
      </c>
      <c r="BH10" s="23"/>
      <c r="BI10" s="23">
        <v>1138</v>
      </c>
      <c r="BJ10" s="23"/>
      <c r="BK10" s="23"/>
      <c r="BL10" s="23"/>
      <c r="BM10" s="23"/>
      <c r="BN10" s="23">
        <v>731.4</v>
      </c>
      <c r="BO10" s="23"/>
      <c r="BP10" s="23"/>
      <c r="BQ10" s="23"/>
      <c r="BR10" s="23"/>
      <c r="BS10" s="23"/>
      <c r="BT10" s="23"/>
      <c r="BU10" s="23"/>
      <c r="BV10" s="23"/>
      <c r="BW10" s="23"/>
      <c r="BX10" s="23"/>
      <c r="BY10" s="23"/>
      <c r="BZ10" s="23"/>
      <c r="CA10" s="23"/>
      <c r="CB10" s="23"/>
      <c r="CC10" s="23">
        <v>2894.5</v>
      </c>
      <c r="CD10" s="23"/>
      <c r="CE10" s="23"/>
      <c r="CF10" s="23"/>
      <c r="CG10" s="23"/>
      <c r="CH10" s="23"/>
      <c r="CI10" s="23"/>
      <c r="CJ10" s="23"/>
      <c r="CK10" s="23"/>
      <c r="CL10" s="23"/>
      <c r="CM10" s="23"/>
      <c r="CN10" s="23"/>
      <c r="CO10" s="23"/>
      <c r="CP10" s="23">
        <v>33.4</v>
      </c>
      <c r="CQ10" s="23"/>
      <c r="CR10" s="23"/>
      <c r="CS10" s="23"/>
      <c r="CT10" s="23"/>
      <c r="CU10" s="23">
        <v>428.6</v>
      </c>
      <c r="CV10" s="23"/>
      <c r="CW10" s="23"/>
      <c r="CX10" s="23"/>
      <c r="CY10" s="23"/>
      <c r="CZ10" s="23"/>
      <c r="DA10" s="23"/>
      <c r="DB10" s="23"/>
      <c r="DC10" s="23"/>
      <c r="DD10" s="23"/>
      <c r="DE10" s="23"/>
      <c r="DF10" s="23"/>
      <c r="DG10" s="23"/>
      <c r="DH10" s="23"/>
      <c r="DI10" s="23"/>
      <c r="DJ10" s="23"/>
      <c r="DK10" s="23"/>
      <c r="DL10" s="23"/>
      <c r="DM10" s="23"/>
      <c r="DN10" s="23"/>
      <c r="DO10" s="23">
        <v>5885</v>
      </c>
      <c r="DP10" s="23"/>
      <c r="DQ10" s="23"/>
      <c r="DR10" s="23">
        <v>9083.3</v>
      </c>
      <c r="DS10" s="23"/>
      <c r="DT10" s="23">
        <v>5624.4</v>
      </c>
      <c r="DU10" s="23">
        <v>319.5</v>
      </c>
      <c r="DV10" s="23">
        <v>88.6</v>
      </c>
      <c r="DW10" s="23">
        <v>-15.5</v>
      </c>
      <c r="DX10" s="23"/>
      <c r="DY10" s="23"/>
      <c r="DZ10" s="23"/>
      <c r="EA10" s="23"/>
      <c r="EB10" s="23"/>
      <c r="EC10" s="23"/>
      <c r="ED10" s="23"/>
      <c r="EE10" s="23"/>
      <c r="EF10" s="23"/>
      <c r="EG10" s="23"/>
      <c r="EH10" s="23"/>
      <c r="EI10" s="23">
        <v>113.4</v>
      </c>
      <c r="EJ10" s="23"/>
    </row>
    <row r="11" spans="1:140" ht="16.5" customHeight="1">
      <c r="A11" s="127" t="s">
        <v>6</v>
      </c>
      <c r="B11" s="128"/>
      <c r="C11" s="129"/>
      <c r="D11" s="23">
        <f t="shared" si="2"/>
        <v>102143.40000000001</v>
      </c>
      <c r="E11" s="23"/>
      <c r="F11" s="23"/>
      <c r="G11" s="23"/>
      <c r="H11" s="23"/>
      <c r="I11" s="23"/>
      <c r="J11" s="23">
        <v>607.1</v>
      </c>
      <c r="K11" s="23">
        <v>0</v>
      </c>
      <c r="L11" s="23"/>
      <c r="M11" s="23">
        <v>-37</v>
      </c>
      <c r="N11" s="23">
        <v>-187.7</v>
      </c>
      <c r="O11" s="23">
        <v>-1925.6</v>
      </c>
      <c r="P11" s="23"/>
      <c r="Q11" s="23"/>
      <c r="R11" s="23"/>
      <c r="S11" s="23"/>
      <c r="T11" s="23">
        <v>-519.9</v>
      </c>
      <c r="U11" s="23">
        <v>18.7</v>
      </c>
      <c r="V11" s="23"/>
      <c r="W11" s="23">
        <v>60</v>
      </c>
      <c r="X11" s="23"/>
      <c r="Y11" s="23"/>
      <c r="Z11" s="23"/>
      <c r="AA11" s="23"/>
      <c r="AB11" s="23"/>
      <c r="AC11" s="23"/>
      <c r="AD11" s="23"/>
      <c r="AE11" s="23"/>
      <c r="AF11" s="23"/>
      <c r="AG11" s="23">
        <v>-6.6</v>
      </c>
      <c r="AH11" s="23"/>
      <c r="AI11" s="23"/>
      <c r="AJ11" s="23"/>
      <c r="AK11" s="23"/>
      <c r="AL11" s="23"/>
      <c r="AM11" s="23"/>
      <c r="AN11" s="23">
        <v>715.4</v>
      </c>
      <c r="AO11" s="23">
        <v>48.4</v>
      </c>
      <c r="AP11" s="23"/>
      <c r="AQ11" s="23"/>
      <c r="AR11" s="23"/>
      <c r="AS11" s="23"/>
      <c r="AT11" s="23"/>
      <c r="AU11" s="23"/>
      <c r="AV11" s="23"/>
      <c r="AW11" s="23"/>
      <c r="AX11" s="23"/>
      <c r="AY11" s="23"/>
      <c r="AZ11" s="23"/>
      <c r="BA11" s="23"/>
      <c r="BB11" s="23"/>
      <c r="BC11" s="23"/>
      <c r="BD11" s="23"/>
      <c r="BE11" s="23"/>
      <c r="BF11" s="23"/>
      <c r="BG11" s="23">
        <v>5500</v>
      </c>
      <c r="BH11" s="23"/>
      <c r="BI11" s="23">
        <v>-522</v>
      </c>
      <c r="BJ11" s="23"/>
      <c r="BK11" s="23"/>
      <c r="BL11" s="23"/>
      <c r="BM11" s="23"/>
      <c r="BN11" s="23"/>
      <c r="BO11" s="23"/>
      <c r="BP11" s="23"/>
      <c r="BQ11" s="23"/>
      <c r="BR11" s="23"/>
      <c r="BS11" s="23"/>
      <c r="BT11" s="23"/>
      <c r="BU11" s="23">
        <v>-64.3</v>
      </c>
      <c r="BV11" s="23"/>
      <c r="BW11" s="23"/>
      <c r="BX11" s="23"/>
      <c r="BY11" s="23"/>
      <c r="BZ11" s="23"/>
      <c r="CA11" s="23"/>
      <c r="CB11" s="23"/>
      <c r="CC11" s="23">
        <v>913.1</v>
      </c>
      <c r="CD11" s="23"/>
      <c r="CE11" s="23"/>
      <c r="CF11" s="23"/>
      <c r="CG11" s="23"/>
      <c r="CH11" s="23"/>
      <c r="CI11" s="23"/>
      <c r="CJ11" s="23"/>
      <c r="CK11" s="23"/>
      <c r="CL11" s="23"/>
      <c r="CM11" s="23">
        <v>-0.8</v>
      </c>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v>4600</v>
      </c>
      <c r="DP11" s="23"/>
      <c r="DQ11" s="23"/>
      <c r="DR11" s="23">
        <v>6584.2</v>
      </c>
      <c r="DS11" s="23">
        <v>83305.6</v>
      </c>
      <c r="DT11" s="23">
        <v>2800.1</v>
      </c>
      <c r="DU11" s="23">
        <v>151.4</v>
      </c>
      <c r="DV11" s="23">
        <v>166.2</v>
      </c>
      <c r="DW11" s="23">
        <v>-462.9</v>
      </c>
      <c r="DX11" s="23"/>
      <c r="DY11" s="23"/>
      <c r="DZ11" s="23"/>
      <c r="EA11" s="23"/>
      <c r="EB11" s="23">
        <v>400</v>
      </c>
      <c r="EC11" s="23"/>
      <c r="ED11" s="23"/>
      <c r="EE11" s="23"/>
      <c r="EF11" s="23"/>
      <c r="EG11" s="23"/>
      <c r="EH11" s="23"/>
      <c r="EI11" s="23"/>
      <c r="EJ11" s="23"/>
    </row>
    <row r="12" spans="1:140" ht="15" customHeight="1">
      <c r="A12" s="127" t="s">
        <v>7</v>
      </c>
      <c r="B12" s="128"/>
      <c r="C12" s="129"/>
      <c r="D12" s="23">
        <f t="shared" si="2"/>
        <v>69408.6</v>
      </c>
      <c r="E12" s="23"/>
      <c r="F12" s="23"/>
      <c r="G12" s="23"/>
      <c r="H12" s="23"/>
      <c r="I12" s="23"/>
      <c r="J12" s="23">
        <v>900.9</v>
      </c>
      <c r="K12" s="23"/>
      <c r="L12" s="23"/>
      <c r="M12" s="23">
        <v>76.4</v>
      </c>
      <c r="N12" s="23"/>
      <c r="O12" s="23">
        <v>18300</v>
      </c>
      <c r="P12" s="23">
        <v>1915.3</v>
      </c>
      <c r="Q12" s="23"/>
      <c r="R12" s="23"/>
      <c r="S12" s="23">
        <v>250</v>
      </c>
      <c r="T12" s="23">
        <v>1536</v>
      </c>
      <c r="U12" s="23">
        <v>690.5</v>
      </c>
      <c r="V12" s="23"/>
      <c r="W12" s="23">
        <v>1217</v>
      </c>
      <c r="X12" s="23"/>
      <c r="Y12" s="23"/>
      <c r="Z12" s="23"/>
      <c r="AA12" s="23"/>
      <c r="AB12" s="23"/>
      <c r="AC12" s="23"/>
      <c r="AD12" s="23"/>
      <c r="AE12" s="23"/>
      <c r="AF12" s="23"/>
      <c r="AG12" s="23">
        <v>-22</v>
      </c>
      <c r="AH12" s="23"/>
      <c r="AI12" s="23"/>
      <c r="AJ12" s="23"/>
      <c r="AK12" s="23"/>
      <c r="AL12" s="23"/>
      <c r="AM12" s="23"/>
      <c r="AN12" s="23">
        <v>3856.3</v>
      </c>
      <c r="AO12" s="23">
        <v>106.4</v>
      </c>
      <c r="AP12" s="23">
        <v>9.5</v>
      </c>
      <c r="AQ12" s="23"/>
      <c r="AR12" s="23"/>
      <c r="AS12" s="23"/>
      <c r="AT12" s="23"/>
      <c r="AU12" s="23"/>
      <c r="AV12" s="23"/>
      <c r="AW12" s="23"/>
      <c r="AX12" s="23"/>
      <c r="AY12" s="23"/>
      <c r="AZ12" s="23"/>
      <c r="BA12" s="23"/>
      <c r="BB12" s="23"/>
      <c r="BC12" s="23"/>
      <c r="BD12" s="23"/>
      <c r="BE12" s="23"/>
      <c r="BF12" s="23">
        <v>4673.4</v>
      </c>
      <c r="BG12" s="23"/>
      <c r="BH12" s="23"/>
      <c r="BI12" s="23">
        <v>-925.6</v>
      </c>
      <c r="BJ12" s="23"/>
      <c r="BK12" s="23"/>
      <c r="BL12" s="23"/>
      <c r="BM12" s="23"/>
      <c r="BN12" s="23"/>
      <c r="BO12" s="23"/>
      <c r="BP12" s="23"/>
      <c r="BQ12" s="23"/>
      <c r="BR12" s="23"/>
      <c r="BS12" s="23"/>
      <c r="BT12" s="23"/>
      <c r="BU12" s="23"/>
      <c r="BV12" s="23"/>
      <c r="BW12" s="23"/>
      <c r="BX12" s="23"/>
      <c r="BY12" s="23"/>
      <c r="BZ12" s="23"/>
      <c r="CA12" s="23"/>
      <c r="CB12" s="23"/>
      <c r="CC12" s="23">
        <v>3762.2</v>
      </c>
      <c r="CD12" s="23"/>
      <c r="CE12" s="23"/>
      <c r="CF12" s="23"/>
      <c r="CG12" s="23"/>
      <c r="CH12" s="23"/>
      <c r="CI12" s="23">
        <v>964</v>
      </c>
      <c r="CJ12" s="23"/>
      <c r="CK12" s="23"/>
      <c r="CL12" s="23"/>
      <c r="CM12" s="23"/>
      <c r="CN12" s="23"/>
      <c r="CO12" s="23"/>
      <c r="CP12" s="23"/>
      <c r="CQ12" s="23"/>
      <c r="CR12" s="23"/>
      <c r="CS12" s="23"/>
      <c r="CT12" s="23"/>
      <c r="CU12" s="23">
        <v>483.1</v>
      </c>
      <c r="CV12" s="23"/>
      <c r="CW12" s="23"/>
      <c r="CX12" s="23"/>
      <c r="CY12" s="23"/>
      <c r="CZ12" s="23"/>
      <c r="DA12" s="23"/>
      <c r="DB12" s="23"/>
      <c r="DC12" s="23"/>
      <c r="DD12" s="23"/>
      <c r="DE12" s="23"/>
      <c r="DF12" s="23"/>
      <c r="DG12" s="23"/>
      <c r="DH12" s="23"/>
      <c r="DI12" s="23"/>
      <c r="DJ12" s="23"/>
      <c r="DK12" s="23"/>
      <c r="DL12" s="23"/>
      <c r="DM12" s="23">
        <v>527</v>
      </c>
      <c r="DN12" s="23">
        <v>1539.1</v>
      </c>
      <c r="DO12" s="23"/>
      <c r="DP12" s="23"/>
      <c r="DQ12" s="23"/>
      <c r="DR12" s="23">
        <v>17375.6</v>
      </c>
      <c r="DS12" s="23">
        <v>5806</v>
      </c>
      <c r="DT12" s="23">
        <v>5560.1</v>
      </c>
      <c r="DU12" s="23">
        <v>599.3</v>
      </c>
      <c r="DV12" s="23">
        <v>208.1</v>
      </c>
      <c r="DW12" s="23"/>
      <c r="DX12" s="23"/>
      <c r="DY12" s="23"/>
      <c r="DZ12" s="23"/>
      <c r="EA12" s="23"/>
      <c r="EB12" s="23"/>
      <c r="EC12" s="23"/>
      <c r="ED12" s="23"/>
      <c r="EE12" s="23"/>
      <c r="EF12" s="23"/>
      <c r="EG12" s="23"/>
      <c r="EH12" s="23"/>
      <c r="EI12" s="23"/>
      <c r="EJ12" s="23"/>
    </row>
    <row r="13" spans="1:140" ht="15.75" customHeight="1">
      <c r="A13" s="127" t="s">
        <v>8</v>
      </c>
      <c r="B13" s="128"/>
      <c r="C13" s="129"/>
      <c r="D13" s="23">
        <f t="shared" si="2"/>
        <v>57581</v>
      </c>
      <c r="E13" s="23"/>
      <c r="F13" s="23"/>
      <c r="G13" s="23"/>
      <c r="H13" s="23"/>
      <c r="I13" s="23"/>
      <c r="J13" s="23">
        <v>470.4</v>
      </c>
      <c r="K13" s="23"/>
      <c r="L13" s="23"/>
      <c r="M13" s="23">
        <v>-22.6</v>
      </c>
      <c r="N13" s="23">
        <v>826.1</v>
      </c>
      <c r="O13" s="23">
        <v>10832.1</v>
      </c>
      <c r="P13" s="23"/>
      <c r="Q13" s="23"/>
      <c r="R13" s="23"/>
      <c r="S13" s="23">
        <v>22.5</v>
      </c>
      <c r="T13" s="23">
        <v>155.8</v>
      </c>
      <c r="U13" s="23">
        <v>140</v>
      </c>
      <c r="V13" s="23"/>
      <c r="W13" s="23">
        <v>820.1</v>
      </c>
      <c r="X13" s="23"/>
      <c r="Y13" s="23"/>
      <c r="Z13" s="23"/>
      <c r="AA13" s="23">
        <v>-1158</v>
      </c>
      <c r="AB13" s="23"/>
      <c r="AC13" s="23"/>
      <c r="AD13" s="23"/>
      <c r="AE13" s="23"/>
      <c r="AF13" s="23"/>
      <c r="AG13" s="23">
        <v>22</v>
      </c>
      <c r="AH13" s="23"/>
      <c r="AI13" s="23"/>
      <c r="AJ13" s="23"/>
      <c r="AK13" s="23"/>
      <c r="AL13" s="23"/>
      <c r="AM13" s="23"/>
      <c r="AN13" s="23">
        <v>2465.1</v>
      </c>
      <c r="AO13" s="23">
        <v>-39.5</v>
      </c>
      <c r="AP13" s="23"/>
      <c r="AQ13" s="23"/>
      <c r="AR13" s="23"/>
      <c r="AS13" s="23"/>
      <c r="AT13" s="23"/>
      <c r="AU13" s="23"/>
      <c r="AV13" s="23"/>
      <c r="AW13" s="23"/>
      <c r="AX13" s="23">
        <v>-1146.9</v>
      </c>
      <c r="AY13" s="23"/>
      <c r="AZ13" s="23"/>
      <c r="BA13" s="23"/>
      <c r="BB13" s="23"/>
      <c r="BC13" s="23"/>
      <c r="BD13" s="23"/>
      <c r="BE13" s="23"/>
      <c r="BF13" s="23"/>
      <c r="BG13" s="23"/>
      <c r="BH13" s="23"/>
      <c r="BI13" s="23">
        <v>500.5</v>
      </c>
      <c r="BJ13" s="23"/>
      <c r="BK13" s="23"/>
      <c r="BL13" s="23"/>
      <c r="BM13" s="23"/>
      <c r="BN13" s="23"/>
      <c r="BO13" s="23"/>
      <c r="BP13" s="23"/>
      <c r="BQ13" s="23">
        <v>3826.5</v>
      </c>
      <c r="BR13" s="23"/>
      <c r="BS13" s="23"/>
      <c r="BT13" s="23"/>
      <c r="BU13" s="23"/>
      <c r="BV13" s="23"/>
      <c r="BW13" s="23"/>
      <c r="BX13" s="23"/>
      <c r="BY13" s="23"/>
      <c r="BZ13" s="23"/>
      <c r="CA13" s="23"/>
      <c r="CB13" s="23">
        <v>700</v>
      </c>
      <c r="CC13" s="23">
        <v>2750.6</v>
      </c>
      <c r="CD13" s="23"/>
      <c r="CE13" s="23"/>
      <c r="CF13" s="23"/>
      <c r="CG13" s="23"/>
      <c r="CH13" s="23"/>
      <c r="CI13" s="23">
        <v>370</v>
      </c>
      <c r="CJ13" s="23"/>
      <c r="CK13" s="23"/>
      <c r="CL13" s="23"/>
      <c r="CM13" s="23"/>
      <c r="CN13" s="23"/>
      <c r="CO13" s="23"/>
      <c r="CP13" s="23"/>
      <c r="CQ13" s="23"/>
      <c r="CR13" s="23"/>
      <c r="CS13" s="23"/>
      <c r="CT13" s="23"/>
      <c r="CU13" s="23">
        <v>500</v>
      </c>
      <c r="CV13" s="23"/>
      <c r="CW13" s="23"/>
      <c r="CX13" s="23"/>
      <c r="CY13" s="23"/>
      <c r="CZ13" s="23"/>
      <c r="DA13" s="23"/>
      <c r="DB13" s="23">
        <v>12000</v>
      </c>
      <c r="DC13" s="23">
        <v>-1119.2</v>
      </c>
      <c r="DD13" s="23"/>
      <c r="DE13" s="23"/>
      <c r="DF13" s="23"/>
      <c r="DG13" s="23"/>
      <c r="DH13" s="23"/>
      <c r="DI13" s="23"/>
      <c r="DJ13" s="23"/>
      <c r="DK13" s="23"/>
      <c r="DL13" s="23"/>
      <c r="DM13" s="23"/>
      <c r="DN13" s="23"/>
      <c r="DO13" s="23">
        <v>7099</v>
      </c>
      <c r="DP13" s="23"/>
      <c r="DQ13" s="23"/>
      <c r="DR13" s="23">
        <v>9954.9</v>
      </c>
      <c r="DS13" s="23"/>
      <c r="DT13" s="23">
        <v>7998.3</v>
      </c>
      <c r="DU13" s="23">
        <v>144.5</v>
      </c>
      <c r="DV13" s="23">
        <v>125.7</v>
      </c>
      <c r="DW13" s="23">
        <v>-656.9</v>
      </c>
      <c r="DX13" s="23"/>
      <c r="DY13" s="23"/>
      <c r="DZ13" s="23"/>
      <c r="EA13" s="23"/>
      <c r="EB13" s="23"/>
      <c r="EC13" s="23"/>
      <c r="ED13" s="23"/>
      <c r="EE13" s="23"/>
      <c r="EF13" s="23"/>
      <c r="EG13" s="23"/>
      <c r="EH13" s="23"/>
      <c r="EI13" s="23"/>
      <c r="EJ13" s="23"/>
    </row>
    <row r="14" spans="1:140" ht="15.75" customHeight="1">
      <c r="A14" s="127" t="s">
        <v>9</v>
      </c>
      <c r="B14" s="128"/>
      <c r="C14" s="129"/>
      <c r="D14" s="23">
        <f t="shared" si="2"/>
        <v>14926.299999999997</v>
      </c>
      <c r="E14" s="23"/>
      <c r="F14" s="23"/>
      <c r="G14" s="23"/>
      <c r="H14" s="23"/>
      <c r="I14" s="23"/>
      <c r="J14" s="23"/>
      <c r="K14" s="23"/>
      <c r="L14" s="23"/>
      <c r="M14" s="23">
        <v>60.7</v>
      </c>
      <c r="N14" s="23">
        <v>82.5</v>
      </c>
      <c r="O14" s="23">
        <v>2923.4</v>
      </c>
      <c r="P14" s="23"/>
      <c r="Q14" s="23"/>
      <c r="R14" s="23"/>
      <c r="S14" s="23">
        <v>10</v>
      </c>
      <c r="T14" s="23">
        <v>814</v>
      </c>
      <c r="U14" s="23">
        <v>9.3</v>
      </c>
      <c r="V14" s="23"/>
      <c r="W14" s="23">
        <v>45</v>
      </c>
      <c r="X14" s="23"/>
      <c r="Y14" s="23"/>
      <c r="Z14" s="23"/>
      <c r="AA14" s="23"/>
      <c r="AB14" s="23"/>
      <c r="AC14" s="23"/>
      <c r="AD14" s="23"/>
      <c r="AE14" s="23"/>
      <c r="AF14" s="23"/>
      <c r="AG14" s="23"/>
      <c r="AH14" s="23"/>
      <c r="AI14" s="23"/>
      <c r="AJ14" s="23"/>
      <c r="AK14" s="23"/>
      <c r="AL14" s="23"/>
      <c r="AM14" s="23"/>
      <c r="AN14" s="23">
        <v>183.4</v>
      </c>
      <c r="AO14" s="23">
        <v>10</v>
      </c>
      <c r="AP14" s="23"/>
      <c r="AQ14" s="23"/>
      <c r="AR14" s="23"/>
      <c r="AS14" s="23"/>
      <c r="AT14" s="23"/>
      <c r="AU14" s="23"/>
      <c r="AV14" s="23"/>
      <c r="AW14" s="23"/>
      <c r="AX14" s="23"/>
      <c r="AY14" s="23"/>
      <c r="AZ14" s="23"/>
      <c r="BA14" s="23"/>
      <c r="BB14" s="23"/>
      <c r="BC14" s="23"/>
      <c r="BD14" s="23"/>
      <c r="BE14" s="23"/>
      <c r="BF14" s="23">
        <v>988.4</v>
      </c>
      <c r="BG14" s="23">
        <v>4837.9</v>
      </c>
      <c r="BH14" s="23"/>
      <c r="BI14" s="23"/>
      <c r="BJ14" s="23"/>
      <c r="BK14" s="23"/>
      <c r="BL14" s="23"/>
      <c r="BM14" s="23"/>
      <c r="BN14" s="23"/>
      <c r="BO14" s="23"/>
      <c r="BP14" s="23"/>
      <c r="BQ14" s="23"/>
      <c r="BR14" s="23"/>
      <c r="BS14" s="23"/>
      <c r="BT14" s="23"/>
      <c r="BU14" s="23"/>
      <c r="BV14" s="23"/>
      <c r="BW14" s="23"/>
      <c r="BX14" s="23"/>
      <c r="BY14" s="23"/>
      <c r="BZ14" s="23"/>
      <c r="CA14" s="23"/>
      <c r="CB14" s="23"/>
      <c r="CC14" s="23">
        <v>500</v>
      </c>
      <c r="CD14" s="23"/>
      <c r="CE14" s="23"/>
      <c r="CF14" s="23"/>
      <c r="CG14" s="23"/>
      <c r="CH14" s="23"/>
      <c r="CI14" s="23">
        <v>612</v>
      </c>
      <c r="CJ14" s="23"/>
      <c r="CK14" s="23"/>
      <c r="CL14" s="23"/>
      <c r="CM14" s="23"/>
      <c r="CN14" s="23"/>
      <c r="CO14" s="23"/>
      <c r="CP14" s="23"/>
      <c r="CQ14" s="23"/>
      <c r="CR14" s="23"/>
      <c r="CS14" s="23"/>
      <c r="CT14" s="23"/>
      <c r="CU14" s="23">
        <v>693.9</v>
      </c>
      <c r="CV14" s="23"/>
      <c r="CW14" s="23"/>
      <c r="CX14" s="23"/>
      <c r="CY14" s="23"/>
      <c r="CZ14" s="23"/>
      <c r="DA14" s="23"/>
      <c r="DB14" s="23"/>
      <c r="DC14" s="23"/>
      <c r="DD14" s="23"/>
      <c r="DE14" s="23"/>
      <c r="DF14" s="23"/>
      <c r="DG14" s="23"/>
      <c r="DH14" s="23"/>
      <c r="DI14" s="23"/>
      <c r="DJ14" s="23"/>
      <c r="DK14" s="23"/>
      <c r="DL14" s="23"/>
      <c r="DM14" s="23"/>
      <c r="DN14" s="23"/>
      <c r="DO14" s="23"/>
      <c r="DP14" s="23"/>
      <c r="DQ14" s="23"/>
      <c r="DR14" s="23">
        <v>3004.5</v>
      </c>
      <c r="DS14" s="23"/>
      <c r="DT14" s="23">
        <v>15</v>
      </c>
      <c r="DU14" s="23">
        <v>40.5</v>
      </c>
      <c r="DV14" s="23">
        <v>95.8</v>
      </c>
      <c r="DW14" s="23"/>
      <c r="DX14" s="23"/>
      <c r="DY14" s="23"/>
      <c r="DZ14" s="23"/>
      <c r="EA14" s="23"/>
      <c r="EB14" s="23"/>
      <c r="EC14" s="23"/>
      <c r="ED14" s="23"/>
      <c r="EE14" s="23"/>
      <c r="EF14" s="23"/>
      <c r="EG14" s="23"/>
      <c r="EH14" s="23"/>
      <c r="EI14" s="23"/>
      <c r="EJ14" s="23"/>
    </row>
    <row r="15" spans="1:140" ht="15" customHeight="1">
      <c r="A15" s="127" t="s">
        <v>1</v>
      </c>
      <c r="B15" s="128"/>
      <c r="C15" s="129"/>
      <c r="D15" s="23">
        <f t="shared" si="2"/>
        <v>219897.49999999997</v>
      </c>
      <c r="E15" s="23"/>
      <c r="F15" s="23"/>
      <c r="G15" s="23"/>
      <c r="H15" s="23"/>
      <c r="I15" s="23"/>
      <c r="J15" s="23">
        <v>2203.9</v>
      </c>
      <c r="K15" s="23"/>
      <c r="L15" s="23">
        <v>5983</v>
      </c>
      <c r="M15" s="23">
        <v>153</v>
      </c>
      <c r="N15" s="23">
        <v>-381.5</v>
      </c>
      <c r="O15" s="23">
        <v>17131.1</v>
      </c>
      <c r="P15" s="23"/>
      <c r="Q15" s="23"/>
      <c r="R15" s="23">
        <v>3.2</v>
      </c>
      <c r="S15" s="23">
        <v>751.4</v>
      </c>
      <c r="T15" s="23">
        <v>15022.6</v>
      </c>
      <c r="U15" s="23">
        <v>307</v>
      </c>
      <c r="V15" s="23"/>
      <c r="W15" s="23">
        <v>500</v>
      </c>
      <c r="X15" s="23"/>
      <c r="Y15" s="23"/>
      <c r="Z15" s="23"/>
      <c r="AA15" s="23"/>
      <c r="AB15" s="23">
        <v>87383.6</v>
      </c>
      <c r="AC15" s="23"/>
      <c r="AD15" s="23"/>
      <c r="AE15" s="23"/>
      <c r="AF15" s="23"/>
      <c r="AG15" s="23"/>
      <c r="AH15" s="23"/>
      <c r="AI15" s="23">
        <v>441.4</v>
      </c>
      <c r="AJ15" s="23"/>
      <c r="AK15" s="23"/>
      <c r="AL15" s="23"/>
      <c r="AM15" s="23">
        <v>-195.1</v>
      </c>
      <c r="AN15" s="23">
        <v>5668.3</v>
      </c>
      <c r="AO15" s="23">
        <v>63</v>
      </c>
      <c r="AP15" s="23">
        <v>21.1</v>
      </c>
      <c r="AQ15" s="23">
        <v>9663.1</v>
      </c>
      <c r="AR15" s="23"/>
      <c r="AS15" s="23"/>
      <c r="AT15" s="23"/>
      <c r="AU15" s="23"/>
      <c r="AV15" s="23"/>
      <c r="AW15" s="23"/>
      <c r="AX15" s="23">
        <v>799.2</v>
      </c>
      <c r="AY15" s="23"/>
      <c r="AZ15" s="23"/>
      <c r="BA15" s="23"/>
      <c r="BB15" s="23"/>
      <c r="BC15" s="23"/>
      <c r="BD15" s="23"/>
      <c r="BE15" s="23"/>
      <c r="BF15" s="23">
        <v>2236.8</v>
      </c>
      <c r="BG15" s="23">
        <v>14165</v>
      </c>
      <c r="BH15" s="23"/>
      <c r="BI15" s="23">
        <v>2393.3</v>
      </c>
      <c r="BJ15" s="23"/>
      <c r="BK15" s="23"/>
      <c r="BL15" s="23"/>
      <c r="BM15" s="23"/>
      <c r="BN15" s="23"/>
      <c r="BO15" s="23"/>
      <c r="BP15" s="23"/>
      <c r="BQ15" s="23"/>
      <c r="BR15" s="23">
        <v>1285.9</v>
      </c>
      <c r="BS15" s="23"/>
      <c r="BT15" s="23"/>
      <c r="BU15" s="23"/>
      <c r="BV15" s="23"/>
      <c r="BW15" s="23"/>
      <c r="BX15" s="23"/>
      <c r="BY15" s="23"/>
      <c r="BZ15" s="23"/>
      <c r="CA15" s="23"/>
      <c r="CB15" s="23"/>
      <c r="CC15" s="23">
        <v>1091.3</v>
      </c>
      <c r="CD15" s="23"/>
      <c r="CE15" s="23">
        <v>-0.5</v>
      </c>
      <c r="CF15" s="23"/>
      <c r="CG15" s="23"/>
      <c r="CH15" s="23"/>
      <c r="CI15" s="23"/>
      <c r="CJ15" s="23"/>
      <c r="CK15" s="23"/>
      <c r="CL15" s="23"/>
      <c r="CM15" s="23"/>
      <c r="CN15" s="23"/>
      <c r="CO15" s="23"/>
      <c r="CP15" s="23"/>
      <c r="CQ15" s="23"/>
      <c r="CR15" s="23"/>
      <c r="CS15" s="23"/>
      <c r="CT15" s="23"/>
      <c r="CU15" s="23">
        <v>588.9</v>
      </c>
      <c r="CV15" s="23"/>
      <c r="CW15" s="23"/>
      <c r="CX15" s="23"/>
      <c r="CY15" s="23"/>
      <c r="CZ15" s="23"/>
      <c r="DA15" s="23"/>
      <c r="DB15" s="23"/>
      <c r="DC15" s="23"/>
      <c r="DD15" s="23"/>
      <c r="DE15" s="23"/>
      <c r="DF15" s="23"/>
      <c r="DG15" s="23"/>
      <c r="DH15" s="23"/>
      <c r="DI15" s="23"/>
      <c r="DJ15" s="23"/>
      <c r="DK15" s="23"/>
      <c r="DL15" s="23"/>
      <c r="DM15" s="23"/>
      <c r="DN15" s="23"/>
      <c r="DO15" s="23">
        <v>1796.1</v>
      </c>
      <c r="DP15" s="23"/>
      <c r="DQ15" s="23">
        <v>1287.3</v>
      </c>
      <c r="DR15" s="23">
        <v>263.1</v>
      </c>
      <c r="DS15" s="23">
        <v>170.8</v>
      </c>
      <c r="DT15" s="23">
        <v>14413.5</v>
      </c>
      <c r="DU15" s="23"/>
      <c r="DV15" s="23">
        <v>83.1</v>
      </c>
      <c r="DW15" s="23">
        <v>9677.6</v>
      </c>
      <c r="DX15" s="23"/>
      <c r="DY15" s="23"/>
      <c r="DZ15" s="23"/>
      <c r="EA15" s="23">
        <v>40770</v>
      </c>
      <c r="EB15" s="23"/>
      <c r="EC15" s="23"/>
      <c r="ED15" s="23">
        <v>-15843</v>
      </c>
      <c r="EE15" s="23"/>
      <c r="EF15" s="23"/>
      <c r="EG15" s="23"/>
      <c r="EH15" s="23"/>
      <c r="EI15" s="23"/>
      <c r="EJ15" s="23"/>
    </row>
    <row r="16" spans="1:140" ht="16.5" customHeight="1">
      <c r="A16" s="127" t="s">
        <v>17</v>
      </c>
      <c r="B16" s="128"/>
      <c r="C16" s="129"/>
      <c r="D16" s="23">
        <f t="shared" si="2"/>
        <v>33079.8</v>
      </c>
      <c r="E16" s="23"/>
      <c r="F16" s="23"/>
      <c r="G16" s="23"/>
      <c r="H16" s="23"/>
      <c r="I16" s="23"/>
      <c r="J16" s="23">
        <v>427</v>
      </c>
      <c r="K16" s="23"/>
      <c r="L16" s="23"/>
      <c r="M16" s="23">
        <v>108.6</v>
      </c>
      <c r="N16" s="23">
        <v>1534.6</v>
      </c>
      <c r="O16" s="23">
        <v>5948.5</v>
      </c>
      <c r="P16" s="23"/>
      <c r="Q16" s="23"/>
      <c r="R16" s="23"/>
      <c r="S16" s="23">
        <v>139.6</v>
      </c>
      <c r="T16" s="23">
        <v>1509</v>
      </c>
      <c r="U16" s="23">
        <v>35</v>
      </c>
      <c r="V16" s="23"/>
      <c r="W16" s="23">
        <v>580</v>
      </c>
      <c r="X16" s="23"/>
      <c r="Y16" s="23"/>
      <c r="Z16" s="23"/>
      <c r="AA16" s="23"/>
      <c r="AB16" s="23"/>
      <c r="AC16" s="23"/>
      <c r="AD16" s="23"/>
      <c r="AE16" s="23"/>
      <c r="AF16" s="23"/>
      <c r="AG16" s="23">
        <v>-87.9</v>
      </c>
      <c r="AH16" s="23"/>
      <c r="AI16" s="23"/>
      <c r="AJ16" s="23"/>
      <c r="AK16" s="23"/>
      <c r="AL16" s="23"/>
      <c r="AM16" s="23"/>
      <c r="AN16" s="23">
        <v>282.9</v>
      </c>
      <c r="AO16" s="23">
        <v>-62.2</v>
      </c>
      <c r="AP16" s="23"/>
      <c r="AQ16" s="23"/>
      <c r="AR16" s="23"/>
      <c r="AS16" s="23"/>
      <c r="AT16" s="23"/>
      <c r="AU16" s="23"/>
      <c r="AV16" s="23"/>
      <c r="AW16" s="23"/>
      <c r="AX16" s="23"/>
      <c r="AY16" s="23"/>
      <c r="AZ16" s="23"/>
      <c r="BA16" s="23"/>
      <c r="BB16" s="23"/>
      <c r="BC16" s="23"/>
      <c r="BD16" s="23"/>
      <c r="BE16" s="23"/>
      <c r="BF16" s="23">
        <v>3692.7</v>
      </c>
      <c r="BG16" s="23">
        <v>98</v>
      </c>
      <c r="BH16" s="23"/>
      <c r="BI16" s="23">
        <v>692.7</v>
      </c>
      <c r="BJ16" s="23"/>
      <c r="BK16" s="23"/>
      <c r="BL16" s="23"/>
      <c r="BM16" s="23"/>
      <c r="BN16" s="23"/>
      <c r="BO16" s="23"/>
      <c r="BP16" s="23"/>
      <c r="BQ16" s="23"/>
      <c r="BR16" s="23">
        <v>29.1</v>
      </c>
      <c r="BS16" s="23"/>
      <c r="BT16" s="23"/>
      <c r="BU16" s="23"/>
      <c r="BV16" s="23"/>
      <c r="BW16" s="23"/>
      <c r="BX16" s="23"/>
      <c r="BY16" s="23"/>
      <c r="BZ16" s="23"/>
      <c r="CA16" s="23"/>
      <c r="CB16" s="23"/>
      <c r="CC16" s="23">
        <v>281.5</v>
      </c>
      <c r="CD16" s="23"/>
      <c r="CE16" s="23"/>
      <c r="CF16" s="23"/>
      <c r="CG16" s="23"/>
      <c r="CH16" s="23"/>
      <c r="CI16" s="23"/>
      <c r="CJ16" s="23">
        <v>144.5</v>
      </c>
      <c r="CK16" s="23"/>
      <c r="CL16" s="23"/>
      <c r="CM16" s="23">
        <v>-5.7</v>
      </c>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v>183.7</v>
      </c>
      <c r="DR16" s="23">
        <v>8882.1</v>
      </c>
      <c r="DS16" s="23"/>
      <c r="DT16" s="23">
        <v>7300.8</v>
      </c>
      <c r="DU16" s="23"/>
      <c r="DV16" s="23">
        <v>47</v>
      </c>
      <c r="DW16" s="23"/>
      <c r="DX16" s="23"/>
      <c r="DY16" s="23"/>
      <c r="DZ16" s="23"/>
      <c r="EA16" s="23"/>
      <c r="EB16" s="23"/>
      <c r="EC16" s="23">
        <v>-3.6</v>
      </c>
      <c r="ED16" s="23"/>
      <c r="EE16" s="23"/>
      <c r="EF16" s="23"/>
      <c r="EG16" s="23">
        <v>1361.3</v>
      </c>
      <c r="EH16" s="23"/>
      <c r="EI16" s="23"/>
      <c r="EJ16" s="23">
        <v>-39.4</v>
      </c>
    </row>
    <row r="17" spans="1:140" ht="16.5" customHeight="1">
      <c r="A17" s="127" t="s">
        <v>14</v>
      </c>
      <c r="B17" s="128"/>
      <c r="C17" s="129"/>
      <c r="D17" s="23">
        <f t="shared" si="2"/>
        <v>107656.3</v>
      </c>
      <c r="E17" s="23"/>
      <c r="F17" s="23"/>
      <c r="G17" s="23"/>
      <c r="H17" s="23"/>
      <c r="I17" s="23"/>
      <c r="J17" s="23"/>
      <c r="K17" s="23">
        <v>-0.4</v>
      </c>
      <c r="L17" s="23"/>
      <c r="M17" s="23">
        <v>121.3</v>
      </c>
      <c r="N17" s="23">
        <v>731.6</v>
      </c>
      <c r="O17" s="23">
        <v>10561.1</v>
      </c>
      <c r="P17" s="23">
        <v>8304.8</v>
      </c>
      <c r="Q17" s="23"/>
      <c r="R17" s="23"/>
      <c r="S17" s="23">
        <v>695</v>
      </c>
      <c r="T17" s="23">
        <v>4132</v>
      </c>
      <c r="U17" s="23">
        <v>100.6</v>
      </c>
      <c r="V17" s="23"/>
      <c r="W17" s="23">
        <v>1069.5</v>
      </c>
      <c r="X17" s="23"/>
      <c r="Y17" s="23"/>
      <c r="Z17" s="23"/>
      <c r="AA17" s="23"/>
      <c r="AB17" s="23"/>
      <c r="AC17" s="23"/>
      <c r="AD17" s="23"/>
      <c r="AE17" s="23"/>
      <c r="AF17" s="23"/>
      <c r="AG17" s="23">
        <v>22</v>
      </c>
      <c r="AH17" s="23"/>
      <c r="AI17" s="23"/>
      <c r="AJ17" s="23"/>
      <c r="AK17" s="23"/>
      <c r="AL17" s="23"/>
      <c r="AM17" s="23"/>
      <c r="AN17" s="23">
        <v>595.5</v>
      </c>
      <c r="AO17" s="23">
        <v>65.5</v>
      </c>
      <c r="AP17" s="23"/>
      <c r="AQ17" s="23"/>
      <c r="AR17" s="23"/>
      <c r="AS17" s="23"/>
      <c r="AT17" s="23"/>
      <c r="AU17" s="23"/>
      <c r="AV17" s="23"/>
      <c r="AW17" s="23"/>
      <c r="AX17" s="23"/>
      <c r="AY17" s="23">
        <v>244.2</v>
      </c>
      <c r="AZ17" s="23"/>
      <c r="BA17" s="23"/>
      <c r="BB17" s="23"/>
      <c r="BC17" s="23"/>
      <c r="BD17" s="23"/>
      <c r="BE17" s="23"/>
      <c r="BF17" s="23">
        <v>11700</v>
      </c>
      <c r="BG17" s="23"/>
      <c r="BH17" s="23"/>
      <c r="BI17" s="23">
        <v>1243.2</v>
      </c>
      <c r="BJ17" s="23"/>
      <c r="BK17" s="23"/>
      <c r="BL17" s="23"/>
      <c r="BM17" s="23">
        <v>20122.6</v>
      </c>
      <c r="BN17" s="23"/>
      <c r="BO17" s="23"/>
      <c r="BP17" s="23"/>
      <c r="BQ17" s="23"/>
      <c r="BR17" s="23"/>
      <c r="BS17" s="23"/>
      <c r="BT17" s="23"/>
      <c r="BU17" s="23"/>
      <c r="BV17" s="23"/>
      <c r="BW17" s="23"/>
      <c r="BX17" s="23"/>
      <c r="BY17" s="23"/>
      <c r="BZ17" s="23"/>
      <c r="CA17" s="23"/>
      <c r="CB17" s="23"/>
      <c r="CC17" s="23">
        <v>1818</v>
      </c>
      <c r="CD17" s="23"/>
      <c r="CE17" s="23"/>
      <c r="CF17" s="23"/>
      <c r="CG17" s="23"/>
      <c r="CH17" s="23"/>
      <c r="CI17" s="23">
        <v>715</v>
      </c>
      <c r="CJ17" s="23"/>
      <c r="CK17" s="23"/>
      <c r="CL17" s="23"/>
      <c r="CM17" s="23">
        <v>-0.8</v>
      </c>
      <c r="CN17" s="23"/>
      <c r="CO17" s="23"/>
      <c r="CP17" s="23"/>
      <c r="CQ17" s="23"/>
      <c r="CR17" s="23"/>
      <c r="CS17" s="23">
        <v>132</v>
      </c>
      <c r="CT17" s="23"/>
      <c r="CU17" s="23"/>
      <c r="CV17" s="23"/>
      <c r="CW17" s="23">
        <v>90.8</v>
      </c>
      <c r="CX17" s="23"/>
      <c r="CY17" s="23"/>
      <c r="CZ17" s="23"/>
      <c r="DA17" s="23">
        <v>3331.1</v>
      </c>
      <c r="DB17" s="23"/>
      <c r="DC17" s="23"/>
      <c r="DD17" s="23"/>
      <c r="DE17" s="23"/>
      <c r="DF17" s="23"/>
      <c r="DG17" s="23"/>
      <c r="DH17" s="23"/>
      <c r="DI17" s="23"/>
      <c r="DJ17" s="23"/>
      <c r="DK17" s="23"/>
      <c r="DL17" s="23"/>
      <c r="DM17" s="23"/>
      <c r="DN17" s="23"/>
      <c r="DO17" s="23"/>
      <c r="DP17" s="23"/>
      <c r="DQ17" s="23"/>
      <c r="DR17" s="23">
        <v>27143.9</v>
      </c>
      <c r="DS17" s="23">
        <v>9164.2</v>
      </c>
      <c r="DT17" s="23">
        <v>4257.4</v>
      </c>
      <c r="DU17" s="23">
        <v>266.5</v>
      </c>
      <c r="DV17" s="23">
        <v>115.6</v>
      </c>
      <c r="DW17" s="23">
        <v>77.3</v>
      </c>
      <c r="DX17" s="23"/>
      <c r="DY17" s="23"/>
      <c r="DZ17" s="23">
        <v>836.8</v>
      </c>
      <c r="EA17" s="23"/>
      <c r="EB17" s="23"/>
      <c r="EC17" s="23"/>
      <c r="ED17" s="23"/>
      <c r="EE17" s="23"/>
      <c r="EF17" s="23"/>
      <c r="EG17" s="23"/>
      <c r="EH17" s="23"/>
      <c r="EI17" s="23"/>
      <c r="EJ17" s="23"/>
    </row>
    <row r="18" spans="1:140" ht="16.5" customHeight="1">
      <c r="A18" s="127" t="s">
        <v>13</v>
      </c>
      <c r="B18" s="128"/>
      <c r="C18" s="129"/>
      <c r="D18" s="23">
        <f t="shared" si="2"/>
        <v>59387.399999999994</v>
      </c>
      <c r="E18" s="23"/>
      <c r="F18" s="23"/>
      <c r="G18" s="23"/>
      <c r="H18" s="23"/>
      <c r="I18" s="23"/>
      <c r="J18" s="23">
        <v>797.8</v>
      </c>
      <c r="K18" s="23">
        <v>-18.4</v>
      </c>
      <c r="L18" s="23"/>
      <c r="M18" s="23">
        <v>-2.4</v>
      </c>
      <c r="N18" s="23">
        <v>261.1</v>
      </c>
      <c r="O18" s="23">
        <v>14036.5</v>
      </c>
      <c r="P18" s="23"/>
      <c r="Q18" s="23"/>
      <c r="R18" s="23"/>
      <c r="S18" s="23">
        <v>266</v>
      </c>
      <c r="T18" s="23">
        <v>4000</v>
      </c>
      <c r="U18" s="23">
        <v>8.4</v>
      </c>
      <c r="V18" s="23"/>
      <c r="W18" s="23">
        <v>-373.7</v>
      </c>
      <c r="X18" s="23"/>
      <c r="Y18" s="23"/>
      <c r="Z18" s="23"/>
      <c r="AA18" s="23"/>
      <c r="AB18" s="23"/>
      <c r="AC18" s="23"/>
      <c r="AD18" s="23"/>
      <c r="AE18" s="23"/>
      <c r="AF18" s="23"/>
      <c r="AG18" s="23">
        <v>-131.7</v>
      </c>
      <c r="AH18" s="23"/>
      <c r="AI18" s="23"/>
      <c r="AJ18" s="23"/>
      <c r="AK18" s="23"/>
      <c r="AL18" s="23"/>
      <c r="AM18" s="23"/>
      <c r="AN18" s="23">
        <v>-7</v>
      </c>
      <c r="AO18" s="23">
        <v>88.7</v>
      </c>
      <c r="AP18" s="23"/>
      <c r="AQ18" s="23"/>
      <c r="AR18" s="23"/>
      <c r="AS18" s="23"/>
      <c r="AT18" s="23"/>
      <c r="AU18" s="23"/>
      <c r="AV18" s="23"/>
      <c r="AW18" s="23"/>
      <c r="AX18" s="23">
        <v>-386.4</v>
      </c>
      <c r="AY18" s="23"/>
      <c r="AZ18" s="23"/>
      <c r="BA18" s="23"/>
      <c r="BB18" s="23"/>
      <c r="BC18" s="23"/>
      <c r="BD18" s="23"/>
      <c r="BE18" s="23"/>
      <c r="BF18" s="23">
        <v>3628.6</v>
      </c>
      <c r="BG18" s="23"/>
      <c r="BH18" s="23"/>
      <c r="BI18" s="23">
        <v>-250.7</v>
      </c>
      <c r="BJ18" s="23"/>
      <c r="BK18" s="23"/>
      <c r="BL18" s="23"/>
      <c r="BM18" s="23"/>
      <c r="BN18" s="23"/>
      <c r="BO18" s="23"/>
      <c r="BP18" s="23"/>
      <c r="BQ18" s="23"/>
      <c r="BR18" s="23"/>
      <c r="BS18" s="23"/>
      <c r="BT18" s="23"/>
      <c r="BU18" s="23">
        <v>-105</v>
      </c>
      <c r="BV18" s="23"/>
      <c r="BW18" s="23"/>
      <c r="BX18" s="23"/>
      <c r="BY18" s="23"/>
      <c r="BZ18" s="23"/>
      <c r="CA18" s="23"/>
      <c r="CB18" s="23"/>
      <c r="CC18" s="23">
        <v>1736.4</v>
      </c>
      <c r="CD18" s="23"/>
      <c r="CE18" s="23"/>
      <c r="CF18" s="23"/>
      <c r="CG18" s="23"/>
      <c r="CH18" s="23"/>
      <c r="CI18" s="23"/>
      <c r="CJ18" s="23"/>
      <c r="CK18" s="23"/>
      <c r="CL18" s="23"/>
      <c r="CM18" s="23"/>
      <c r="CN18" s="23"/>
      <c r="CO18" s="23"/>
      <c r="CP18" s="23"/>
      <c r="CQ18" s="23"/>
      <c r="CR18" s="23"/>
      <c r="CS18" s="23"/>
      <c r="CT18" s="23"/>
      <c r="CU18" s="23">
        <v>428.6</v>
      </c>
      <c r="CV18" s="23"/>
      <c r="CW18" s="23"/>
      <c r="CX18" s="23"/>
      <c r="CY18" s="23">
        <v>6278.7</v>
      </c>
      <c r="CZ18" s="23"/>
      <c r="DA18" s="23"/>
      <c r="DB18" s="23"/>
      <c r="DC18" s="23"/>
      <c r="DD18" s="23"/>
      <c r="DE18" s="23"/>
      <c r="DF18" s="23"/>
      <c r="DG18" s="23"/>
      <c r="DH18" s="23"/>
      <c r="DI18" s="23"/>
      <c r="DJ18" s="23"/>
      <c r="DK18" s="23">
        <v>80.2</v>
      </c>
      <c r="DL18" s="23"/>
      <c r="DM18" s="23"/>
      <c r="DN18" s="23"/>
      <c r="DO18" s="23"/>
      <c r="DP18" s="23">
        <v>-1.9</v>
      </c>
      <c r="DQ18" s="23"/>
      <c r="DR18" s="23">
        <v>6968.3</v>
      </c>
      <c r="DS18" s="23">
        <v>19450.1</v>
      </c>
      <c r="DT18" s="23">
        <v>2546.6</v>
      </c>
      <c r="DU18" s="23">
        <v>230.6</v>
      </c>
      <c r="DV18" s="23">
        <v>110.6</v>
      </c>
      <c r="DW18" s="23">
        <v>-252.6</v>
      </c>
      <c r="DX18" s="23"/>
      <c r="DY18" s="23"/>
      <c r="DZ18" s="23"/>
      <c r="EA18" s="23"/>
      <c r="EB18" s="23"/>
      <c r="EC18" s="23"/>
      <c r="ED18" s="23"/>
      <c r="EE18" s="23"/>
      <c r="EF18" s="23"/>
      <c r="EG18" s="23"/>
      <c r="EH18" s="23"/>
      <c r="EI18" s="23"/>
      <c r="EJ18" s="23"/>
    </row>
    <row r="19" spans="1:140" ht="16.5" customHeight="1">
      <c r="A19" s="127" t="s">
        <v>16</v>
      </c>
      <c r="B19" s="128"/>
      <c r="C19" s="129"/>
      <c r="D19" s="23">
        <f t="shared" si="2"/>
        <v>89931.39999999998</v>
      </c>
      <c r="E19" s="23"/>
      <c r="F19" s="23"/>
      <c r="G19" s="23"/>
      <c r="H19" s="23"/>
      <c r="I19" s="23"/>
      <c r="J19" s="23">
        <v>413.6</v>
      </c>
      <c r="K19" s="23"/>
      <c r="L19" s="23"/>
      <c r="M19" s="23">
        <v>601.3</v>
      </c>
      <c r="N19" s="23">
        <v>1594.4</v>
      </c>
      <c r="O19" s="23">
        <v>19469.2</v>
      </c>
      <c r="P19" s="23"/>
      <c r="Q19" s="23"/>
      <c r="R19" s="23"/>
      <c r="S19" s="23">
        <v>227.7</v>
      </c>
      <c r="T19" s="23">
        <v>9009.8</v>
      </c>
      <c r="U19" s="23">
        <v>100.2</v>
      </c>
      <c r="V19" s="23"/>
      <c r="W19" s="23">
        <v>1860.9</v>
      </c>
      <c r="X19" s="23"/>
      <c r="Y19" s="23"/>
      <c r="Z19" s="23"/>
      <c r="AA19" s="23"/>
      <c r="AB19" s="23"/>
      <c r="AC19" s="23"/>
      <c r="AD19" s="23"/>
      <c r="AE19" s="23"/>
      <c r="AF19" s="23"/>
      <c r="AG19" s="23"/>
      <c r="AH19" s="23"/>
      <c r="AI19" s="23"/>
      <c r="AJ19" s="23"/>
      <c r="AK19" s="23"/>
      <c r="AL19" s="23"/>
      <c r="AM19" s="23"/>
      <c r="AN19" s="23">
        <v>2786</v>
      </c>
      <c r="AO19" s="23">
        <v>48.6</v>
      </c>
      <c r="AP19" s="23"/>
      <c r="AQ19" s="23">
        <v>158.4</v>
      </c>
      <c r="AR19" s="23"/>
      <c r="AS19" s="23"/>
      <c r="AT19" s="23"/>
      <c r="AU19" s="23"/>
      <c r="AV19" s="23"/>
      <c r="AW19" s="23"/>
      <c r="AX19" s="23">
        <v>996</v>
      </c>
      <c r="AY19" s="23"/>
      <c r="AZ19" s="23"/>
      <c r="BA19" s="23"/>
      <c r="BB19" s="23"/>
      <c r="BC19" s="23"/>
      <c r="BD19" s="23"/>
      <c r="BE19" s="23"/>
      <c r="BF19" s="23">
        <v>3785</v>
      </c>
      <c r="BG19" s="23"/>
      <c r="BH19" s="23"/>
      <c r="BI19" s="23">
        <v>2837.3</v>
      </c>
      <c r="BJ19" s="23"/>
      <c r="BK19" s="23"/>
      <c r="BL19" s="23"/>
      <c r="BM19" s="23"/>
      <c r="BN19" s="23"/>
      <c r="BO19" s="23"/>
      <c r="BP19" s="23"/>
      <c r="BQ19" s="23"/>
      <c r="BR19" s="23"/>
      <c r="BS19" s="23"/>
      <c r="BT19" s="23"/>
      <c r="BU19" s="23"/>
      <c r="BV19" s="23"/>
      <c r="BW19" s="23"/>
      <c r="BX19" s="23"/>
      <c r="BY19" s="23"/>
      <c r="BZ19" s="23"/>
      <c r="CA19" s="23"/>
      <c r="CB19" s="23"/>
      <c r="CC19" s="23">
        <v>5247</v>
      </c>
      <c r="CD19" s="23"/>
      <c r="CE19" s="23"/>
      <c r="CF19" s="23"/>
      <c r="CG19" s="23"/>
      <c r="CH19" s="23"/>
      <c r="CI19" s="23"/>
      <c r="CJ19" s="23">
        <v>95.2</v>
      </c>
      <c r="CK19" s="23"/>
      <c r="CL19" s="23"/>
      <c r="CM19" s="23"/>
      <c r="CN19" s="23"/>
      <c r="CO19" s="23"/>
      <c r="CP19" s="23"/>
      <c r="CQ19" s="23"/>
      <c r="CR19" s="23"/>
      <c r="CS19" s="23"/>
      <c r="CT19" s="23"/>
      <c r="CU19" s="23">
        <v>894</v>
      </c>
      <c r="CV19" s="23"/>
      <c r="CW19" s="23"/>
      <c r="CX19" s="23"/>
      <c r="CY19" s="23"/>
      <c r="CZ19" s="23"/>
      <c r="DA19" s="23"/>
      <c r="DB19" s="23"/>
      <c r="DC19" s="23"/>
      <c r="DD19" s="23"/>
      <c r="DE19" s="23"/>
      <c r="DF19" s="23"/>
      <c r="DG19" s="23"/>
      <c r="DH19" s="23"/>
      <c r="DI19" s="23"/>
      <c r="DJ19" s="23"/>
      <c r="DK19" s="23"/>
      <c r="DL19" s="23">
        <v>275.2</v>
      </c>
      <c r="DM19" s="23"/>
      <c r="DN19" s="23"/>
      <c r="DO19" s="23">
        <v>1627</v>
      </c>
      <c r="DP19" s="23"/>
      <c r="DQ19" s="23"/>
      <c r="DR19" s="23">
        <v>8401</v>
      </c>
      <c r="DS19" s="23">
        <v>26144.8</v>
      </c>
      <c r="DT19" s="23">
        <v>1645.2</v>
      </c>
      <c r="DU19" s="23">
        <v>239.8</v>
      </c>
      <c r="DV19" s="23">
        <v>91.4</v>
      </c>
      <c r="DW19" s="23"/>
      <c r="DX19" s="23"/>
      <c r="DY19" s="23"/>
      <c r="DZ19" s="23"/>
      <c r="EA19" s="23"/>
      <c r="EB19" s="23">
        <v>1950</v>
      </c>
      <c r="EC19" s="23"/>
      <c r="ED19" s="23"/>
      <c r="EE19" s="23">
        <v>-567.6</v>
      </c>
      <c r="EF19" s="23"/>
      <c r="EG19" s="23"/>
      <c r="EH19" s="23"/>
      <c r="EI19" s="23"/>
      <c r="EJ19" s="23"/>
    </row>
    <row r="20" spans="1:140" ht="16.5" customHeight="1">
      <c r="A20" s="127" t="s">
        <v>15</v>
      </c>
      <c r="B20" s="128"/>
      <c r="C20" s="129"/>
      <c r="D20" s="23">
        <f t="shared" si="2"/>
        <v>26239.900000000005</v>
      </c>
      <c r="E20" s="23"/>
      <c r="F20" s="23"/>
      <c r="G20" s="23"/>
      <c r="H20" s="23"/>
      <c r="I20" s="23"/>
      <c r="J20" s="23"/>
      <c r="K20" s="23"/>
      <c r="L20" s="23"/>
      <c r="M20" s="23">
        <v>-154</v>
      </c>
      <c r="N20" s="23">
        <v>-553.2</v>
      </c>
      <c r="O20" s="23">
        <v>5986.7</v>
      </c>
      <c r="P20" s="23"/>
      <c r="Q20" s="23"/>
      <c r="R20" s="23"/>
      <c r="S20" s="23"/>
      <c r="T20" s="23">
        <v>2551.7</v>
      </c>
      <c r="U20" s="23"/>
      <c r="V20" s="23"/>
      <c r="W20" s="23">
        <v>-107.5</v>
      </c>
      <c r="X20" s="23"/>
      <c r="Y20" s="23"/>
      <c r="Z20" s="23"/>
      <c r="AA20" s="23"/>
      <c r="AB20" s="23"/>
      <c r="AC20" s="23"/>
      <c r="AD20" s="23"/>
      <c r="AE20" s="23"/>
      <c r="AF20" s="23"/>
      <c r="AG20" s="23">
        <v>-100.4</v>
      </c>
      <c r="AH20" s="23"/>
      <c r="AI20" s="23"/>
      <c r="AJ20" s="23"/>
      <c r="AK20" s="23"/>
      <c r="AL20" s="23"/>
      <c r="AM20" s="23"/>
      <c r="AN20" s="23">
        <v>323.4</v>
      </c>
      <c r="AO20" s="23">
        <v>16.9</v>
      </c>
      <c r="AP20" s="23"/>
      <c r="AQ20" s="23"/>
      <c r="AR20" s="23"/>
      <c r="AS20" s="23"/>
      <c r="AT20" s="23"/>
      <c r="AU20" s="23"/>
      <c r="AV20" s="23"/>
      <c r="AW20" s="23"/>
      <c r="AX20" s="23"/>
      <c r="AY20" s="23"/>
      <c r="AZ20" s="23"/>
      <c r="BA20" s="23"/>
      <c r="BB20" s="23"/>
      <c r="BC20" s="23"/>
      <c r="BD20" s="23"/>
      <c r="BE20" s="23"/>
      <c r="BF20" s="23"/>
      <c r="BG20" s="23">
        <v>198.8</v>
      </c>
      <c r="BH20" s="23"/>
      <c r="BI20" s="23">
        <v>-43.2</v>
      </c>
      <c r="BJ20" s="23"/>
      <c r="BK20" s="23"/>
      <c r="BL20" s="23"/>
      <c r="BM20" s="23"/>
      <c r="BN20" s="23"/>
      <c r="BO20" s="23"/>
      <c r="BP20" s="23">
        <v>143.9</v>
      </c>
      <c r="BQ20" s="23">
        <v>4198</v>
      </c>
      <c r="BR20" s="23">
        <v>1748.1</v>
      </c>
      <c r="BS20" s="23"/>
      <c r="BT20" s="23"/>
      <c r="BU20" s="23"/>
      <c r="BV20" s="23"/>
      <c r="BW20" s="23"/>
      <c r="BX20" s="23"/>
      <c r="BY20" s="23"/>
      <c r="BZ20" s="23"/>
      <c r="CA20" s="23"/>
      <c r="CB20" s="23"/>
      <c r="CC20" s="23">
        <v>2288.2</v>
      </c>
      <c r="CD20" s="23"/>
      <c r="CE20" s="23"/>
      <c r="CF20" s="23"/>
      <c r="CG20" s="23"/>
      <c r="CH20" s="23"/>
      <c r="CI20" s="23"/>
      <c r="CJ20" s="23"/>
      <c r="CK20" s="23"/>
      <c r="CL20" s="23"/>
      <c r="CM20" s="23"/>
      <c r="CN20" s="23"/>
      <c r="CO20" s="23"/>
      <c r="CP20" s="23"/>
      <c r="CQ20" s="23"/>
      <c r="CR20" s="23"/>
      <c r="CS20" s="23"/>
      <c r="CT20" s="23"/>
      <c r="CU20" s="23">
        <v>-428.6</v>
      </c>
      <c r="CV20" s="23"/>
      <c r="CW20" s="23"/>
      <c r="CX20" s="23"/>
      <c r="CY20" s="23"/>
      <c r="CZ20" s="23"/>
      <c r="DA20" s="23"/>
      <c r="DB20" s="23"/>
      <c r="DC20" s="23"/>
      <c r="DD20" s="23"/>
      <c r="DE20" s="23"/>
      <c r="DF20" s="23"/>
      <c r="DG20" s="23"/>
      <c r="DH20" s="23"/>
      <c r="DI20" s="23"/>
      <c r="DJ20" s="23"/>
      <c r="DK20" s="23"/>
      <c r="DL20" s="23"/>
      <c r="DM20" s="23"/>
      <c r="DN20" s="23"/>
      <c r="DO20" s="23">
        <v>2400</v>
      </c>
      <c r="DP20" s="23"/>
      <c r="DQ20" s="23"/>
      <c r="DR20" s="23">
        <v>1008.9</v>
      </c>
      <c r="DS20" s="23">
        <v>1086.2</v>
      </c>
      <c r="DT20" s="23">
        <v>1000</v>
      </c>
      <c r="DU20" s="23">
        <v>134.8</v>
      </c>
      <c r="DV20" s="23">
        <v>-20.5</v>
      </c>
      <c r="DW20" s="23">
        <v>-2110</v>
      </c>
      <c r="DX20" s="23"/>
      <c r="DY20" s="23"/>
      <c r="DZ20" s="23"/>
      <c r="EA20" s="23"/>
      <c r="EB20" s="23">
        <v>6671.7</v>
      </c>
      <c r="EC20" s="23"/>
      <c r="ED20" s="23"/>
      <c r="EE20" s="23"/>
      <c r="EF20" s="23"/>
      <c r="EG20" s="23"/>
      <c r="EH20" s="23"/>
      <c r="EI20" s="23"/>
      <c r="EJ20" s="23"/>
    </row>
    <row r="21" spans="1:138" ht="12">
      <c r="A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R21" s="10"/>
      <c r="AV21" s="10"/>
      <c r="AW21" s="10"/>
      <c r="BH21" s="10"/>
      <c r="BQ21" s="10"/>
      <c r="BR21" s="10"/>
      <c r="BS21" s="10"/>
      <c r="CD21" s="10"/>
      <c r="CU21" s="10"/>
      <c r="CV21" s="10"/>
      <c r="DI21" s="10"/>
      <c r="DJ21" s="10"/>
      <c r="DZ21" s="10"/>
      <c r="EA21" s="10"/>
      <c r="EB21" s="10"/>
      <c r="EC21" s="10"/>
      <c r="ED21" s="10"/>
      <c r="EE21" s="10"/>
      <c r="EF21" s="10"/>
      <c r="EG21" s="10"/>
      <c r="EH21" s="10"/>
    </row>
    <row r="22" spans="60:109" ht="15" customHeight="1">
      <c r="BH22" s="11"/>
      <c r="CC22" s="134"/>
      <c r="CD22" s="133"/>
      <c r="CE22" s="133"/>
      <c r="CF22" s="4"/>
      <c r="CG22" s="4"/>
      <c r="CH22" s="4"/>
      <c r="CI22" s="4"/>
      <c r="CJ22" s="4"/>
      <c r="CK22" s="4"/>
      <c r="CL22" s="4"/>
      <c r="DE22" s="1" t="s">
        <v>43</v>
      </c>
    </row>
    <row r="23" spans="5:90" ht="15" customHeight="1">
      <c r="E23" s="1" t="s">
        <v>43</v>
      </c>
      <c r="G23" s="1" t="s">
        <v>43</v>
      </c>
      <c r="H23" s="1" t="s">
        <v>43</v>
      </c>
      <c r="Z23" s="1" t="s">
        <v>43</v>
      </c>
      <c r="BH23" s="11"/>
      <c r="CC23" s="2"/>
      <c r="CD23" s="4"/>
      <c r="CG23" s="4"/>
      <c r="CH23" s="4"/>
      <c r="CI23" s="4"/>
      <c r="CJ23" s="4"/>
      <c r="CK23" s="4"/>
      <c r="CL23" s="4"/>
    </row>
    <row r="24" spans="1:2" ht="12">
      <c r="A24" s="12"/>
      <c r="B24" s="12"/>
    </row>
    <row r="25" spans="4:90" ht="12">
      <c r="D25" s="13"/>
      <c r="E25" s="13"/>
      <c r="F25" s="13"/>
      <c r="G25" s="13"/>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CC25" s="133"/>
      <c r="CD25" s="133"/>
      <c r="CE25" s="133"/>
      <c r="CF25" s="4"/>
      <c r="CG25" s="4"/>
      <c r="CH25" s="4"/>
      <c r="CI25" s="4"/>
      <c r="CJ25" s="4"/>
      <c r="CK25" s="4"/>
      <c r="CL25" s="4"/>
    </row>
    <row r="26" spans="2:59" ht="1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BG26" s="4"/>
    </row>
    <row r="27" spans="4:90" ht="21" customHeight="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BG27" s="4"/>
      <c r="BH27" s="4"/>
      <c r="CC27" s="133"/>
      <c r="CD27" s="133"/>
      <c r="CE27" s="133"/>
      <c r="CF27" s="4"/>
      <c r="CG27" s="4"/>
      <c r="CH27" s="4"/>
      <c r="CI27" s="4"/>
      <c r="CJ27" s="4"/>
      <c r="CK27" s="4"/>
      <c r="CL27" s="4"/>
    </row>
    <row r="28" spans="4:38" ht="12.75" customHeight="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4:90" ht="12">
      <c r="D29" s="4"/>
      <c r="E29" s="4"/>
      <c r="F29" s="4"/>
      <c r="G29" s="4"/>
      <c r="CC29" s="133"/>
      <c r="CD29" s="133"/>
      <c r="CE29" s="133"/>
      <c r="CF29" s="4"/>
      <c r="CG29" s="4"/>
      <c r="CH29" s="4"/>
      <c r="CI29" s="4"/>
      <c r="CJ29" s="4"/>
      <c r="CK29" s="4"/>
      <c r="CL29" s="4"/>
    </row>
    <row r="30" spans="4:90" ht="12">
      <c r="D30" s="4"/>
      <c r="E30" s="4"/>
      <c r="F30" s="4"/>
      <c r="G30" s="4"/>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row>
    <row r="31" spans="4:7" ht="12">
      <c r="D31" s="4"/>
      <c r="E31" s="4"/>
      <c r="F31" s="4"/>
      <c r="G31" s="4"/>
    </row>
  </sheetData>
  <sheetProtection/>
  <mergeCells count="21">
    <mergeCell ref="A12:C12"/>
    <mergeCell ref="A18:C18"/>
    <mergeCell ref="A19:C19"/>
    <mergeCell ref="A20:C20"/>
    <mergeCell ref="A10:C10"/>
    <mergeCell ref="A15:C15"/>
    <mergeCell ref="CC29:CE29"/>
    <mergeCell ref="CC22:CE22"/>
    <mergeCell ref="A13:C13"/>
    <mergeCell ref="A16:C16"/>
    <mergeCell ref="A14:C14"/>
    <mergeCell ref="CC25:CE25"/>
    <mergeCell ref="CC27:CE27"/>
    <mergeCell ref="A17:C17"/>
    <mergeCell ref="A4:C4"/>
    <mergeCell ref="A11:C11"/>
    <mergeCell ref="A8:C8"/>
    <mergeCell ref="A9:C9"/>
    <mergeCell ref="A7:C7"/>
    <mergeCell ref="A6:C6"/>
    <mergeCell ref="A5:C5"/>
  </mergeCells>
  <printOptions/>
  <pageMargins left="0.35" right="0.1968503937007874" top="0.27" bottom="0.1968503937007874" header="0.15748031496062992" footer="0.1968503937007874"/>
  <pageSetup fitToHeight="0" fitToWidth="0" horizontalDpi="600" verticalDpi="600" orientation="landscape" paperSize="9" scale="75" r:id="rId1"/>
  <headerFooter alignWithMargins="0">
    <oddFooter>&amp;C&amp;P&amp;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 Кам. обл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Евгеньевич Лобищев</dc:creator>
  <cp:keywords/>
  <dc:description/>
  <cp:lastModifiedBy>BikmuhamedovaII</cp:lastModifiedBy>
  <cp:lastPrinted>2015-02-01T22:17:36Z</cp:lastPrinted>
  <dcterms:created xsi:type="dcterms:W3CDTF">2002-04-04T02:00:05Z</dcterms:created>
  <dcterms:modified xsi:type="dcterms:W3CDTF">2015-02-01T22:18:53Z</dcterms:modified>
  <cp:category/>
  <cp:version/>
  <cp:contentType/>
  <cp:contentStatus/>
</cp:coreProperties>
</file>