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Учреждения!$27:$28</definedName>
    <definedName name="_xlnm.Print_Area" localSheetId="1">'Муниципальные районы'!$A$1:$P$42</definedName>
    <definedName name="_xlnm.Print_Area" localSheetId="0">Учреждения!$A$1:$E$69</definedName>
  </definedNames>
  <calcPr calcId="152511" refMode="R1C1"/>
</workbook>
</file>

<file path=xl/calcChain.xml><?xml version="1.0" encoding="utf-8"?>
<calcChain xmlns="http://schemas.openxmlformats.org/spreadsheetml/2006/main">
  <c r="E8" i="1" l="1"/>
  <c r="A2" i="2" l="1"/>
  <c r="B2" i="2" s="1"/>
  <c r="C2" i="2" s="1"/>
  <c r="A41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<sst xmlns="http://schemas.openxmlformats.org/spreadsheetml/2006/main" count="123" uniqueCount="122">
  <si>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</si>
  <si>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</si>
  <si>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</si>
  <si>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</si>
  <si>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</si>
  <si>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</si>
  <si>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</si>
  <si>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</si>
  <si>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</si>
  <si>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</si>
  <si>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</si>
  <si>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</si>
  <si>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</si>
  <si>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</si>
  <si>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</si>
  <si>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</si>
  <si>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</si>
  <si>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</si>
  <si>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</si>
  <si>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</si>
  <si>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</si>
  <si>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</si>
  <si>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</si>
  <si>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</si>
  <si>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</si>
  <si>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</si>
  <si>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</si>
  <si>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</si>
  <si>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</si>
  <si>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</si>
  <si>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</si>
  <si>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</si>
  <si>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</si>
  <si>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</si>
  <si>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</si>
  <si>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</si>
  <si>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</si>
  <si>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</si>
  <si>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</si>
  <si>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</si>
  <si>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</si>
  <si>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</si>
  <si>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</si>
  <si>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</si>
  <si>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</si>
  <si>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</si>
  <si>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</si>
  <si>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</si>
  <si>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</si>
  <si>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</si>
  <si>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</si>
  <si>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</si>
  <si>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</si>
  <si>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</si>
  <si>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</si>
  <si>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</si>
  <si>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</si>
  <si>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</si>
  <si>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Иные межбюджетные трансферты на оплату ремонтно-восстановительных работ здания администрации сельского поселения «село Слаутное», пострадавшего от паводка в июне 2014 года</t>
  </si>
  <si>
    <t>Иные межбюджетные трансферты на выравнивание обеспеченности муниципальных образований в Камчатском крае</t>
  </si>
  <si>
    <t>Иные межбюджетные трансферты на погашение кредиторской задолженности  по выполнению отдельных государственных полномочий Камчатского края по социальному обслуживанию граждан в Камчатском крае</t>
  </si>
  <si>
    <t>Иные межбюджетные трансферты на капитальный ремонт котельной № 2 и замену ветхих участков теплотрасс в п.Козыревск Усть-Камчатского района</t>
  </si>
  <si>
    <t>Иные межбюджетные трансферты на поддержку экономического и социального развития коренных малочисленных народов Севера, Сибири и Дальнего Востока</t>
  </si>
  <si>
    <t>Мероприятия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</si>
  <si>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</si>
  <si>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</si>
  <si>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04.06.2015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</si>
  <si>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</si>
  <si>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</si>
  <si>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</si>
  <si>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</si>
  <si>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</si>
  <si>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</si>
  <si>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</si>
  <si>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</si>
  <si>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</si>
  <si>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</si>
  <si>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</si>
  <si>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</si>
  <si>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</si>
  <si>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</si>
  <si>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</si>
  <si>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</si>
  <si>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</si>
  <si>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</si>
  <si>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</si>
  <si>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</si>
  <si>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</si>
  <si>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</si>
  <si>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</si>
  <si>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</si>
  <si>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</si>
  <si>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</si>
  <si>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</si>
  <si>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</si>
  <si>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</si>
  <si>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</si>
  <si>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</si>
  <si>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</si>
  <si>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</si>
  <si>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</si>
  <si>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</si>
  <si>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</si>
  <si>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</si>
  <si>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</si>
  <si>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ИТОГО</t>
  </si>
  <si>
    <t>29.05.2015</t>
  </si>
  <si>
    <t xml:space="preserve"> Дотации бюджетам субъектов Российской Федерации на выравнивание бюджетной обеспеченности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</si>
  <si>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</si>
  <si>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</si>
  <si>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 xml:space="preserve"> 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</si>
  <si>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Субвенции бюджетам субъектов Российской Федерации на оплату жилищно-коммунальных услуг отдельным категориям граждан</t>
  </si>
  <si>
    <t xml:space="preserve"> Субвенции бюджетам субъектов Российской Федерации на осуществление отдельных полномочий в области лесных отношений</t>
  </si>
  <si>
    <t xml:space="preserve">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</si>
  <si>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</si>
  <si>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</si>
  <si>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Единая субвенция бюджетам субъектов Российской Федерации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</si>
  <si>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</si>
  <si>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 xml:space="preserve"> Межбюджетные трансферты, передаваемые бюджетам субъектов Российской Федерации на выплату региональной доплаты к пенсии</t>
  </si>
  <si>
    <t>Межбюджетные трансферты, передаваемые бюджетам субъектов Российской Федерации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</si>
  <si>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 xml:space="preserve"> 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федерального бюджета</t>
  </si>
  <si>
    <t xml:space="preserve">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</si>
</sst>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0" fillId="0" borderId="0"/>
    <xf numFmtId="0" fontId="20" fillId="0" borderId="0" applyNumberFormat="0" applyBorder="0" applyAlignment="0"/>
  </cellStyleXfs>
  <cellXfs count="6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6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164" fontId="3" fillId="0" borderId="4" xfId="1" applyNumberFormat="1" applyFont="1" applyFill="1" applyBorder="1" applyProtection="1"/>
    <xf numFmtId="0" fontId="3" fillId="0" borderId="1" xfId="1" applyFont="1" applyFill="1" applyBorder="1" applyAlignment="1" applyProtection="1">
      <alignment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</xf>
    <xf numFmtId="164" fontId="3" fillId="0" borderId="7" xfId="1" applyNumberFormat="1" applyFont="1" applyFill="1" applyBorder="1" applyProtection="1"/>
    <xf numFmtId="164" fontId="15" fillId="0" borderId="4" xfId="0" applyNumberFormat="1" applyFon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view="pageBreakPreview" zoomScaleNormal="100" zoomScaleSheetLayoutView="100" workbookViewId="0">
      <selection activeCell="A12" sqref="A12:D12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29" t="s">
        <v>106</v>
      </c>
      <c r="G1" s="30" t="str">
        <f>TEXT(F1,"[$-FC19]ДД ММММ")</f>
        <v>29 мая</v>
      </c>
      <c r="H1" s="30" t="str">
        <f>TEXT(F1,"[$-FC19]ДД.ММ.ГГГ \г")</f>
        <v>29.05.2015 г</v>
      </c>
    </row>
    <row r="2" spans="1:9" ht="15.6" x14ac:dyDescent="0.3">
      <c r="A2" s="45" t="str">
        <f>CONCATENATE("с ",G1," по ",G2,"ода")</f>
        <v>с 29 мая по 04 июня 2015 года</v>
      </c>
      <c r="B2" s="45"/>
      <c r="C2" s="45"/>
      <c r="D2" s="45"/>
      <c r="E2" s="45"/>
      <c r="F2" s="29" t="s">
        <v>66</v>
      </c>
      <c r="G2" s="30" t="str">
        <f>TEXT(F2,"[$-FC19]ДД ММММ ГГГ \г")</f>
        <v>04 июня 2015 г</v>
      </c>
      <c r="H2" s="30" t="str">
        <f>TEXT(F2,"[$-FC19]ДД.ММ.ГГГ \г")</f>
        <v>04.06.2015 г</v>
      </c>
      <c r="I2" s="20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29.05.2015 г.</v>
      </c>
      <c r="B5" s="47"/>
      <c r="C5" s="47"/>
      <c r="D5" s="48"/>
      <c r="E5" s="66">
        <v>3083007.2</v>
      </c>
      <c r="F5" s="20"/>
    </row>
    <row r="6" spans="1:9" x14ac:dyDescent="0.3">
      <c r="A6" s="9"/>
      <c r="B6" s="10"/>
      <c r="C6" s="10"/>
      <c r="D6" s="10"/>
      <c r="E6" s="11"/>
    </row>
    <row r="7" spans="1:9" x14ac:dyDescent="0.3">
      <c r="A7" s="55" t="s">
        <v>2</v>
      </c>
      <c r="B7" s="56"/>
      <c r="C7" s="56"/>
      <c r="D7" s="56"/>
      <c r="E7" s="12"/>
    </row>
    <row r="8" spans="1:9" x14ac:dyDescent="0.3">
      <c r="A8" s="57" t="s">
        <v>3</v>
      </c>
      <c r="B8" s="56"/>
      <c r="C8" s="56"/>
      <c r="D8" s="56"/>
      <c r="E8" s="8">
        <f>E25-E9</f>
        <v>405951.73376999982</v>
      </c>
    </row>
    <row r="9" spans="1:9" x14ac:dyDescent="0.3">
      <c r="A9" s="43" t="s">
        <v>4</v>
      </c>
      <c r="B9" s="44"/>
      <c r="C9" s="44"/>
      <c r="D9" s="44"/>
      <c r="E9" s="65">
        <v>2651851</v>
      </c>
    </row>
    <row r="10" spans="1:9" ht="26.4" customHeight="1" x14ac:dyDescent="0.3">
      <c r="A10" s="58" t="s">
        <v>107</v>
      </c>
      <c r="B10" s="59"/>
      <c r="C10" s="59"/>
      <c r="D10" s="60"/>
      <c r="E10" s="61">
        <v>2563856</v>
      </c>
    </row>
    <row r="11" spans="1:9" ht="48" customHeight="1" x14ac:dyDescent="0.3">
      <c r="A11" s="58" t="s">
        <v>108</v>
      </c>
      <c r="B11" s="59"/>
      <c r="C11" s="59"/>
      <c r="D11" s="60"/>
      <c r="E11" s="61">
        <v>40273</v>
      </c>
    </row>
    <row r="12" spans="1:9" ht="39.6" customHeight="1" x14ac:dyDescent="0.3">
      <c r="A12" s="58" t="s">
        <v>109</v>
      </c>
      <c r="B12" s="59"/>
      <c r="C12" s="59"/>
      <c r="D12" s="60"/>
      <c r="E12" s="61">
        <v>2245</v>
      </c>
    </row>
    <row r="13" spans="1:9" ht="39.6" customHeight="1" x14ac:dyDescent="0.3">
      <c r="A13" s="62" t="s">
        <v>110</v>
      </c>
      <c r="B13" s="63"/>
      <c r="C13" s="63"/>
      <c r="D13" s="64"/>
      <c r="E13" s="61">
        <v>6276</v>
      </c>
    </row>
    <row r="14" spans="1:9" ht="26.4" customHeight="1" x14ac:dyDescent="0.3">
      <c r="A14" s="62" t="s">
        <v>111</v>
      </c>
      <c r="B14" s="63"/>
      <c r="C14" s="63"/>
      <c r="D14" s="64"/>
      <c r="E14" s="61">
        <v>15202.4</v>
      </c>
    </row>
    <row r="15" spans="1:9" ht="26.4" customHeight="1" x14ac:dyDescent="0.3">
      <c r="A15" s="62" t="s">
        <v>112</v>
      </c>
      <c r="B15" s="63"/>
      <c r="C15" s="63"/>
      <c r="D15" s="64"/>
      <c r="E15" s="61">
        <v>4733.2</v>
      </c>
    </row>
    <row r="16" spans="1:9" ht="39.6" customHeight="1" x14ac:dyDescent="0.3">
      <c r="A16" s="62" t="s">
        <v>113</v>
      </c>
      <c r="B16" s="63"/>
      <c r="C16" s="63"/>
      <c r="D16" s="64"/>
      <c r="E16" s="61">
        <v>92.8</v>
      </c>
    </row>
    <row r="17" spans="1:5" ht="52.8" customHeight="1" x14ac:dyDescent="0.3">
      <c r="A17" s="62" t="s">
        <v>114</v>
      </c>
      <c r="B17" s="63"/>
      <c r="C17" s="63"/>
      <c r="D17" s="64"/>
      <c r="E17" s="61">
        <v>241.3</v>
      </c>
    </row>
    <row r="18" spans="1:5" ht="79.2" customHeight="1" x14ac:dyDescent="0.3">
      <c r="A18" s="62" t="s">
        <v>115</v>
      </c>
      <c r="B18" s="63"/>
      <c r="C18" s="63"/>
      <c r="D18" s="64"/>
      <c r="E18" s="61">
        <v>2559</v>
      </c>
    </row>
    <row r="19" spans="1:5" x14ac:dyDescent="0.3">
      <c r="A19" s="62" t="s">
        <v>116</v>
      </c>
      <c r="B19" s="63"/>
      <c r="C19" s="63"/>
      <c r="D19" s="64"/>
      <c r="E19" s="61">
        <v>1890.2</v>
      </c>
    </row>
    <row r="20" spans="1:5" ht="39.6" customHeight="1" x14ac:dyDescent="0.3">
      <c r="A20" s="62" t="s">
        <v>117</v>
      </c>
      <c r="B20" s="63"/>
      <c r="C20" s="63"/>
      <c r="D20" s="64"/>
      <c r="E20" s="61">
        <v>326.8</v>
      </c>
    </row>
    <row r="21" spans="1:5" ht="26.4" customHeight="1" x14ac:dyDescent="0.3">
      <c r="A21" s="62" t="s">
        <v>118</v>
      </c>
      <c r="B21" s="63"/>
      <c r="C21" s="63"/>
      <c r="D21" s="64"/>
      <c r="E21" s="61">
        <v>10390.299999999999</v>
      </c>
    </row>
    <row r="22" spans="1:5" ht="66" customHeight="1" x14ac:dyDescent="0.3">
      <c r="A22" s="62" t="s">
        <v>119</v>
      </c>
      <c r="B22" s="63"/>
      <c r="C22" s="63"/>
      <c r="D22" s="64"/>
      <c r="E22" s="61">
        <v>3751.2</v>
      </c>
    </row>
    <row r="23" spans="1:5" ht="39.6" customHeight="1" x14ac:dyDescent="0.3">
      <c r="A23" s="62" t="s">
        <v>120</v>
      </c>
      <c r="B23" s="63"/>
      <c r="C23" s="63"/>
      <c r="D23" s="64"/>
      <c r="E23" s="61">
        <v>24.8</v>
      </c>
    </row>
    <row r="24" spans="1:5" ht="39.6" customHeight="1" x14ac:dyDescent="0.3">
      <c r="A24" s="62" t="s">
        <v>121</v>
      </c>
      <c r="B24" s="63"/>
      <c r="C24" s="63"/>
      <c r="D24" s="64"/>
      <c r="E24" s="61">
        <v>-11</v>
      </c>
    </row>
    <row r="25" spans="1:5" x14ac:dyDescent="0.3">
      <c r="A25" s="49" t="s">
        <v>5</v>
      </c>
      <c r="B25" s="50"/>
      <c r="C25" s="50"/>
      <c r="D25" s="50"/>
      <c r="E25" s="12">
        <v>3057802.7337699998</v>
      </c>
    </row>
    <row r="26" spans="1:5" x14ac:dyDescent="0.3">
      <c r="A26" s="13"/>
      <c r="B26" s="14"/>
      <c r="C26" s="14"/>
      <c r="D26" s="6"/>
      <c r="E26" s="15"/>
    </row>
    <row r="27" spans="1:5" x14ac:dyDescent="0.3">
      <c r="A27" s="51" t="s">
        <v>14</v>
      </c>
      <c r="B27" s="53" t="s">
        <v>6</v>
      </c>
      <c r="C27" s="54" t="s">
        <v>7</v>
      </c>
      <c r="D27" s="54"/>
      <c r="E27" s="54"/>
    </row>
    <row r="28" spans="1:5" ht="82.8" x14ac:dyDescent="0.3">
      <c r="A28" s="52"/>
      <c r="B28" s="53"/>
      <c r="C28" s="16" t="s">
        <v>8</v>
      </c>
      <c r="D28" s="16" t="s">
        <v>9</v>
      </c>
      <c r="E28" s="16" t="s">
        <v>10</v>
      </c>
    </row>
    <row r="29" spans="1:5" x14ac:dyDescent="0.3">
      <c r="A29" s="19" t="s">
        <v>67</v>
      </c>
      <c r="B29" s="17">
        <v>16313.41332</v>
      </c>
      <c r="C29" s="17">
        <v>9507.4697899999992</v>
      </c>
      <c r="D29" s="17">
        <v>2563.1642200000001</v>
      </c>
      <c r="E29" s="17"/>
    </row>
    <row r="30" spans="1:5" x14ac:dyDescent="0.3">
      <c r="A30" s="19" t="s">
        <v>68</v>
      </c>
      <c r="B30" s="17">
        <v>5364.1324800000002</v>
      </c>
      <c r="C30" s="17">
        <v>4000</v>
      </c>
      <c r="D30" s="17">
        <v>966</v>
      </c>
      <c r="E30" s="17"/>
    </row>
    <row r="31" spans="1:5" x14ac:dyDescent="0.3">
      <c r="A31" s="19" t="s">
        <v>69</v>
      </c>
      <c r="B31" s="17">
        <v>4326.8720000000003</v>
      </c>
      <c r="C31" s="17">
        <v>3888.5250000000001</v>
      </c>
      <c r="D31" s="17">
        <v>438.34699999999998</v>
      </c>
      <c r="E31" s="17"/>
    </row>
    <row r="32" spans="1:5" x14ac:dyDescent="0.3">
      <c r="A32" s="19" t="s">
        <v>70</v>
      </c>
      <c r="B32" s="17">
        <v>47698.494400000003</v>
      </c>
      <c r="C32" s="17">
        <v>15624.9954</v>
      </c>
      <c r="D32" s="17">
        <v>3159.9229999999998</v>
      </c>
      <c r="E32" s="17"/>
    </row>
    <row r="33" spans="1:5" ht="27.6" x14ac:dyDescent="0.3">
      <c r="A33" s="19" t="s">
        <v>71</v>
      </c>
      <c r="B33" s="17">
        <v>11544.57224</v>
      </c>
      <c r="C33" s="17">
        <v>3405.636</v>
      </c>
      <c r="D33" s="17">
        <v>1297.201</v>
      </c>
      <c r="E33" s="17"/>
    </row>
    <row r="34" spans="1:5" x14ac:dyDescent="0.3">
      <c r="A34" s="19" t="s">
        <v>72</v>
      </c>
      <c r="B34" s="17">
        <v>4164.9447200000004</v>
      </c>
      <c r="C34" s="17">
        <v>3233.9490000000001</v>
      </c>
      <c r="D34" s="17">
        <v>746.62379999999996</v>
      </c>
      <c r="E34" s="17"/>
    </row>
    <row r="35" spans="1:5" x14ac:dyDescent="0.3">
      <c r="A35" s="19" t="s">
        <v>73</v>
      </c>
      <c r="B35" s="17">
        <v>100</v>
      </c>
      <c r="C35" s="17"/>
      <c r="D35" s="17">
        <v>100</v>
      </c>
      <c r="E35" s="17"/>
    </row>
    <row r="36" spans="1:5" ht="27.6" x14ac:dyDescent="0.3">
      <c r="A36" s="19" t="s">
        <v>74</v>
      </c>
      <c r="B36" s="17">
        <v>14175.71341</v>
      </c>
      <c r="C36" s="17">
        <v>6749.1126000000004</v>
      </c>
      <c r="D36" s="17">
        <v>1631.9882</v>
      </c>
      <c r="E36" s="17">
        <v>3782.52</v>
      </c>
    </row>
    <row r="37" spans="1:5" x14ac:dyDescent="0.3">
      <c r="A37" s="19" t="s">
        <v>75</v>
      </c>
      <c r="B37" s="17">
        <v>5338.25</v>
      </c>
      <c r="C37" s="17">
        <v>4300</v>
      </c>
      <c r="D37" s="17">
        <v>1038.25</v>
      </c>
      <c r="E37" s="17"/>
    </row>
    <row r="38" spans="1:5" x14ac:dyDescent="0.3">
      <c r="A38" s="19" t="s">
        <v>76</v>
      </c>
      <c r="B38" s="17">
        <v>26768.683120000002</v>
      </c>
      <c r="C38" s="17"/>
      <c r="D38" s="17">
        <v>450</v>
      </c>
      <c r="E38" s="17">
        <v>2000</v>
      </c>
    </row>
    <row r="39" spans="1:5" x14ac:dyDescent="0.3">
      <c r="A39" s="19" t="s">
        <v>77</v>
      </c>
      <c r="B39" s="17">
        <v>218332.00409</v>
      </c>
      <c r="C39" s="17">
        <v>29391.5386</v>
      </c>
      <c r="D39" s="17">
        <v>9420.7549500000005</v>
      </c>
      <c r="E39" s="17">
        <v>1428.6547399999999</v>
      </c>
    </row>
    <row r="40" spans="1:5" x14ac:dyDescent="0.3">
      <c r="A40" s="19" t="s">
        <v>78</v>
      </c>
      <c r="B40" s="17">
        <v>543484.79260000004</v>
      </c>
      <c r="C40" s="17">
        <v>11463.04672</v>
      </c>
      <c r="D40" s="17">
        <v>2906.1195899999998</v>
      </c>
      <c r="E40" s="17">
        <v>8555.0730800000001</v>
      </c>
    </row>
    <row r="41" spans="1:5" x14ac:dyDescent="0.3">
      <c r="A41" s="19" t="s">
        <v>79</v>
      </c>
      <c r="B41" s="17">
        <v>271169.79525000002</v>
      </c>
      <c r="C41" s="17">
        <v>34503.663030000003</v>
      </c>
      <c r="D41" s="17">
        <v>11247.64818</v>
      </c>
      <c r="E41" s="17">
        <v>182818.89808000001</v>
      </c>
    </row>
    <row r="42" spans="1:5" x14ac:dyDescent="0.3">
      <c r="A42" s="19" t="s">
        <v>80</v>
      </c>
      <c r="B42" s="17">
        <v>73587.056760000007</v>
      </c>
      <c r="C42" s="17">
        <v>2234</v>
      </c>
      <c r="D42" s="17">
        <v>760.8</v>
      </c>
      <c r="E42" s="17"/>
    </row>
    <row r="43" spans="1:5" ht="27.6" x14ac:dyDescent="0.3">
      <c r="A43" s="19" t="s">
        <v>81</v>
      </c>
      <c r="B43" s="17">
        <v>60291.824410000001</v>
      </c>
      <c r="C43" s="17">
        <v>36746</v>
      </c>
      <c r="D43" s="17">
        <v>13977</v>
      </c>
      <c r="E43" s="17"/>
    </row>
    <row r="44" spans="1:5" x14ac:dyDescent="0.3">
      <c r="A44" s="19" t="s">
        <v>82</v>
      </c>
      <c r="B44" s="17">
        <v>1907.96</v>
      </c>
      <c r="C44" s="17">
        <v>1463.8</v>
      </c>
      <c r="D44" s="17">
        <v>442.6</v>
      </c>
      <c r="E44" s="17"/>
    </row>
    <row r="45" spans="1:5" x14ac:dyDescent="0.3">
      <c r="A45" s="19" t="s">
        <v>83</v>
      </c>
      <c r="B45" s="17">
        <v>7115.19193</v>
      </c>
      <c r="C45" s="17">
        <v>1743.60995</v>
      </c>
      <c r="D45" s="17">
        <v>986.03345999999999</v>
      </c>
      <c r="E45" s="17"/>
    </row>
    <row r="46" spans="1:5" x14ac:dyDescent="0.3">
      <c r="A46" s="19" t="s">
        <v>84</v>
      </c>
      <c r="B46" s="17">
        <v>2496.1077500000001</v>
      </c>
      <c r="C46" s="17">
        <v>103.57687</v>
      </c>
      <c r="D46" s="17"/>
      <c r="E46" s="17"/>
    </row>
    <row r="47" spans="1:5" x14ac:dyDescent="0.3">
      <c r="A47" s="19" t="s">
        <v>85</v>
      </c>
      <c r="B47" s="17">
        <v>429.54133000000002</v>
      </c>
      <c r="C47" s="17">
        <v>367.66426000000001</v>
      </c>
      <c r="D47" s="17">
        <v>23.196480000000001</v>
      </c>
      <c r="E47" s="17"/>
    </row>
    <row r="48" spans="1:5" ht="27.6" x14ac:dyDescent="0.3">
      <c r="A48" s="19" t="s">
        <v>86</v>
      </c>
      <c r="B48" s="17">
        <v>30014.001069999998</v>
      </c>
      <c r="C48" s="17">
        <v>17952.601030000002</v>
      </c>
      <c r="D48" s="17">
        <v>4962.2073099999998</v>
      </c>
      <c r="E48" s="17">
        <v>2009.5807600000001</v>
      </c>
    </row>
    <row r="49" spans="1:5" x14ac:dyDescent="0.3">
      <c r="A49" s="19" t="s">
        <v>87</v>
      </c>
      <c r="B49" s="17">
        <v>11525</v>
      </c>
      <c r="C49" s="17"/>
      <c r="D49" s="17"/>
      <c r="E49" s="17"/>
    </row>
    <row r="50" spans="1:5" x14ac:dyDescent="0.3">
      <c r="A50" s="19" t="s">
        <v>88</v>
      </c>
      <c r="B50" s="17">
        <v>80772.661989999993</v>
      </c>
      <c r="C50" s="17">
        <v>6246.0829999999996</v>
      </c>
      <c r="D50" s="17">
        <v>1362.9580000000001</v>
      </c>
      <c r="E50" s="17"/>
    </row>
    <row r="51" spans="1:5" x14ac:dyDescent="0.3">
      <c r="A51" s="19" t="s">
        <v>89</v>
      </c>
      <c r="B51" s="17">
        <v>19618.786</v>
      </c>
      <c r="C51" s="17">
        <v>12925.19</v>
      </c>
      <c r="D51" s="17">
        <v>360</v>
      </c>
      <c r="E51" s="17"/>
    </row>
    <row r="52" spans="1:5" x14ac:dyDescent="0.3">
      <c r="A52" s="19" t="s">
        <v>90</v>
      </c>
      <c r="B52" s="17">
        <v>1787.3551399999999</v>
      </c>
      <c r="C52" s="17">
        <v>1300</v>
      </c>
      <c r="D52" s="17">
        <v>300</v>
      </c>
      <c r="E52" s="17"/>
    </row>
    <row r="53" spans="1:5" x14ac:dyDescent="0.3">
      <c r="A53" s="19" t="s">
        <v>91</v>
      </c>
      <c r="B53" s="17">
        <v>675</v>
      </c>
      <c r="C53" s="17">
        <v>675</v>
      </c>
      <c r="D53" s="17"/>
      <c r="E53" s="17"/>
    </row>
    <row r="54" spans="1:5" x14ac:dyDescent="0.3">
      <c r="A54" s="19" t="s">
        <v>92</v>
      </c>
      <c r="B54" s="17">
        <v>3711.8532799999998</v>
      </c>
      <c r="C54" s="17">
        <v>2470</v>
      </c>
      <c r="D54" s="17">
        <v>700</v>
      </c>
      <c r="E54" s="17"/>
    </row>
    <row r="55" spans="1:5" x14ac:dyDescent="0.3">
      <c r="A55" s="19" t="s">
        <v>93</v>
      </c>
      <c r="B55" s="17">
        <v>2869.1556700000001</v>
      </c>
      <c r="C55" s="17">
        <v>2000</v>
      </c>
      <c r="D55" s="17">
        <v>441.95069000000001</v>
      </c>
      <c r="E55" s="17"/>
    </row>
    <row r="56" spans="1:5" x14ac:dyDescent="0.3">
      <c r="A56" s="19" t="s">
        <v>94</v>
      </c>
      <c r="B56" s="17">
        <v>1915.43</v>
      </c>
      <c r="C56" s="17">
        <v>1173.3</v>
      </c>
      <c r="D56" s="17">
        <v>300</v>
      </c>
      <c r="E56" s="17"/>
    </row>
    <row r="57" spans="1:5" x14ac:dyDescent="0.3">
      <c r="A57" s="19" t="s">
        <v>95</v>
      </c>
      <c r="B57" s="17">
        <v>78.196550000000002</v>
      </c>
      <c r="C57" s="17">
        <v>69.581549999999993</v>
      </c>
      <c r="D57" s="17"/>
      <c r="E57" s="17"/>
    </row>
    <row r="58" spans="1:5" ht="27.6" x14ac:dyDescent="0.3">
      <c r="A58" s="19" t="s">
        <v>96</v>
      </c>
      <c r="B58" s="17">
        <v>32821.410510000002</v>
      </c>
      <c r="C58" s="17">
        <v>19381.25</v>
      </c>
      <c r="D58" s="17">
        <v>6129.5</v>
      </c>
      <c r="E58" s="17"/>
    </row>
    <row r="59" spans="1:5" ht="27.6" x14ac:dyDescent="0.3">
      <c r="A59" s="19" t="s">
        <v>97</v>
      </c>
      <c r="B59" s="17">
        <v>194.80573000000001</v>
      </c>
      <c r="C59" s="17">
        <v>149.62038000000001</v>
      </c>
      <c r="D59" s="17">
        <v>45.18535</v>
      </c>
      <c r="E59" s="17"/>
    </row>
    <row r="60" spans="1:5" x14ac:dyDescent="0.3">
      <c r="A60" s="19" t="s">
        <v>98</v>
      </c>
      <c r="B60" s="17">
        <v>164.85</v>
      </c>
      <c r="C60" s="17"/>
      <c r="D60" s="17"/>
      <c r="E60" s="17"/>
    </row>
    <row r="61" spans="1:5" x14ac:dyDescent="0.3">
      <c r="A61" s="19" t="s">
        <v>99</v>
      </c>
      <c r="B61" s="17">
        <v>2524.6444000000001</v>
      </c>
      <c r="C61" s="17">
        <v>1721.6102000000001</v>
      </c>
      <c r="D61" s="17">
        <v>388.85419999999999</v>
      </c>
      <c r="E61" s="17"/>
    </row>
    <row r="62" spans="1:5" x14ac:dyDescent="0.3">
      <c r="A62" s="19" t="s">
        <v>100</v>
      </c>
      <c r="B62" s="17">
        <v>69090.00374</v>
      </c>
      <c r="C62" s="17">
        <v>3567.0996399999999</v>
      </c>
      <c r="D62" s="17">
        <v>1184.61292</v>
      </c>
      <c r="E62" s="17">
        <v>60</v>
      </c>
    </row>
    <row r="63" spans="1:5" x14ac:dyDescent="0.3">
      <c r="A63" s="19" t="s">
        <v>101</v>
      </c>
      <c r="B63" s="17">
        <v>8540.1888500000005</v>
      </c>
      <c r="C63" s="17">
        <v>5734.4779500000004</v>
      </c>
      <c r="D63" s="17">
        <v>2113.2564600000001</v>
      </c>
      <c r="E63" s="17"/>
    </row>
    <row r="64" spans="1:5" x14ac:dyDescent="0.3">
      <c r="A64" s="19" t="s">
        <v>102</v>
      </c>
      <c r="B64" s="17">
        <v>471.95600000000002</v>
      </c>
      <c r="C64" s="17"/>
      <c r="D64" s="17"/>
      <c r="E64" s="17"/>
    </row>
    <row r="65" spans="1:5" x14ac:dyDescent="0.3">
      <c r="A65" s="19" t="s">
        <v>103</v>
      </c>
      <c r="B65" s="17">
        <v>1893.6279999999999</v>
      </c>
      <c r="C65" s="17">
        <v>1592.9559999999999</v>
      </c>
      <c r="D65" s="17">
        <v>300.67200000000003</v>
      </c>
      <c r="E65" s="17"/>
    </row>
    <row r="66" spans="1:5" ht="27.6" x14ac:dyDescent="0.3">
      <c r="A66" s="19" t="s">
        <v>104</v>
      </c>
      <c r="B66" s="17">
        <v>2062.6880000000001</v>
      </c>
      <c r="C66" s="17">
        <v>650</v>
      </c>
      <c r="D66" s="17">
        <v>170</v>
      </c>
      <c r="E66" s="17"/>
    </row>
    <row r="67" spans="1:5" x14ac:dyDescent="0.3">
      <c r="A67" s="21" t="s">
        <v>105</v>
      </c>
      <c r="B67" s="18">
        <v>1585340.96474</v>
      </c>
      <c r="C67" s="18">
        <v>246335.35696999999</v>
      </c>
      <c r="D67" s="18">
        <v>70914.846810000003</v>
      </c>
      <c r="E67" s="18">
        <v>200654.72665999999</v>
      </c>
    </row>
  </sheetData>
  <mergeCells count="25">
    <mergeCell ref="A1:E1"/>
    <mergeCell ref="A2:E2"/>
    <mergeCell ref="A5:D5"/>
    <mergeCell ref="A25:D25"/>
    <mergeCell ref="A27:A28"/>
    <mergeCell ref="B27:B28"/>
    <mergeCell ref="C27:E27"/>
    <mergeCell ref="A7:D7"/>
    <mergeCell ref="A8:D8"/>
    <mergeCell ref="A10:D10"/>
    <mergeCell ref="A11:D11"/>
    <mergeCell ref="A12:D12"/>
    <mergeCell ref="A13:D13"/>
    <mergeCell ref="A14:D14"/>
    <mergeCell ref="A24:D24"/>
    <mergeCell ref="A15:D15"/>
    <mergeCell ref="A16:D16"/>
    <mergeCell ref="A17:D17"/>
    <mergeCell ref="A18:D18"/>
    <mergeCell ref="A19:D19"/>
    <mergeCell ref="A9:D9"/>
    <mergeCell ref="A20:D20"/>
    <mergeCell ref="A21:D21"/>
    <mergeCell ref="A22:D22"/>
    <mergeCell ref="A23:D2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topLeftCell="A34" zoomScaleNormal="100" zoomScaleSheetLayoutView="100" workbookViewId="0">
      <selection activeCell="B40" sqref="B40"/>
    </sheetView>
  </sheetViews>
  <sheetFormatPr defaultRowHeight="14.4" x14ac:dyDescent="0.3"/>
  <cols>
    <col min="1" max="1" width="38.33203125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109375" customWidth="1"/>
    <col min="7" max="7" width="12.5546875" customWidth="1"/>
    <col min="8" max="8" width="12.6640625" customWidth="1"/>
    <col min="9" max="9" width="10.88671875" customWidth="1"/>
    <col min="10" max="10" width="12.6640625" customWidth="1"/>
    <col min="11" max="11" width="11" customWidth="1"/>
    <col min="12" max="13" width="11.88671875" customWidth="1"/>
    <col min="14" max="14" width="11.109375" customWidth="1"/>
    <col min="15" max="15" width="11.5546875" customWidth="1"/>
    <col min="16" max="16" width="13.21875" customWidth="1"/>
  </cols>
  <sheetData>
    <row r="1" spans="1:20" s="27" customFormat="1" ht="15.6" x14ac:dyDescent="0.3">
      <c r="A1" s="41" t="s">
        <v>66</v>
      </c>
      <c r="C1" s="28" t="s">
        <v>13</v>
      </c>
    </row>
    <row r="2" spans="1:20" x14ac:dyDescent="0.3">
      <c r="A2" s="36" t="str">
        <f>TEXT(EndData2,"[$-FC19]ДД.ММ.ГГГ")</f>
        <v>04.06.2015</v>
      </c>
      <c r="B2" s="36">
        <f>A2+1</f>
        <v>42160</v>
      </c>
      <c r="C2" s="42" t="str">
        <f>TEXT(B2,"[$-FC19]ДД.ММ.ГГГ")</f>
        <v>05.06.2015</v>
      </c>
      <c r="P2" s="25" t="s">
        <v>12</v>
      </c>
    </row>
    <row r="3" spans="1:20" s="26" customFormat="1" ht="51.75" customHeight="1" x14ac:dyDescent="0.25">
      <c r="A3" s="33" t="s">
        <v>15</v>
      </c>
      <c r="B3" s="40" t="s">
        <v>16</v>
      </c>
      <c r="C3" s="37" t="s">
        <v>17</v>
      </c>
      <c r="D3" s="37" t="s">
        <v>18</v>
      </c>
      <c r="E3" s="37" t="s">
        <v>19</v>
      </c>
      <c r="F3" s="37" t="s">
        <v>20</v>
      </c>
      <c r="G3" s="37" t="s">
        <v>21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22" t="s">
        <v>11</v>
      </c>
    </row>
    <row r="4" spans="1:20" ht="27" x14ac:dyDescent="0.3">
      <c r="A4" s="23" t="s">
        <v>31</v>
      </c>
      <c r="B4" s="38"/>
      <c r="C4" s="38"/>
      <c r="D4" s="38"/>
      <c r="E4" s="38"/>
      <c r="F4" s="38"/>
      <c r="G4" s="38"/>
      <c r="H4" s="38"/>
      <c r="I4" s="38"/>
      <c r="J4" s="38">
        <v>1343.3237999999999</v>
      </c>
      <c r="K4" s="38">
        <v>190.0686</v>
      </c>
      <c r="L4" s="38"/>
      <c r="M4" s="38"/>
      <c r="N4" s="38"/>
      <c r="O4" s="38"/>
      <c r="P4" s="24">
        <v>1533.3924</v>
      </c>
      <c r="Q4" s="25"/>
      <c r="R4" s="25"/>
      <c r="S4" s="25"/>
      <c r="T4" s="25"/>
    </row>
    <row r="5" spans="1:20" ht="40.200000000000003" x14ac:dyDescent="0.3">
      <c r="A5" s="23" t="s">
        <v>32</v>
      </c>
      <c r="B5" s="38"/>
      <c r="C5" s="38">
        <v>12820.081200000001</v>
      </c>
      <c r="D5" s="38">
        <v>19227.25</v>
      </c>
      <c r="E5" s="38">
        <v>7856.25</v>
      </c>
      <c r="F5" s="38">
        <v>8106.3131999999996</v>
      </c>
      <c r="G5" s="38">
        <v>22292.25</v>
      </c>
      <c r="H5" s="38">
        <v>6197.7042000000001</v>
      </c>
      <c r="I5" s="38">
        <v>5046.2838000000002</v>
      </c>
      <c r="J5" s="38">
        <v>314.1678</v>
      </c>
      <c r="K5" s="38">
        <v>4627.1153999999997</v>
      </c>
      <c r="L5" s="38">
        <v>25000</v>
      </c>
      <c r="M5" s="38">
        <v>9234.6923999999999</v>
      </c>
      <c r="N5" s="38">
        <v>21751</v>
      </c>
      <c r="O5" s="38">
        <v>33927.5</v>
      </c>
      <c r="P5" s="24">
        <v>176400.60800000001</v>
      </c>
      <c r="Q5" s="25"/>
      <c r="R5" s="25"/>
      <c r="S5" s="25"/>
      <c r="T5" s="25"/>
    </row>
    <row r="6" spans="1:20" ht="27" x14ac:dyDescent="0.3">
      <c r="A6" s="23" t="s">
        <v>33</v>
      </c>
      <c r="B6" s="38">
        <v>1445.7284</v>
      </c>
      <c r="C6" s="38">
        <v>3046</v>
      </c>
      <c r="D6" s="38">
        <v>75</v>
      </c>
      <c r="E6" s="38"/>
      <c r="F6" s="38"/>
      <c r="G6" s="38">
        <v>100</v>
      </c>
      <c r="H6" s="38"/>
      <c r="I6" s="38"/>
      <c r="J6" s="38">
        <v>166.8</v>
      </c>
      <c r="K6" s="38"/>
      <c r="L6" s="38">
        <v>99</v>
      </c>
      <c r="M6" s="38"/>
      <c r="N6" s="38">
        <v>58.630200000000002</v>
      </c>
      <c r="O6" s="38"/>
      <c r="P6" s="24">
        <v>4991.1585999999998</v>
      </c>
      <c r="Q6" s="25"/>
      <c r="R6" s="25"/>
      <c r="S6" s="25"/>
      <c r="T6" s="25"/>
    </row>
    <row r="7" spans="1:20" ht="66.599999999999994" x14ac:dyDescent="0.3">
      <c r="A7" s="23" t="s">
        <v>34</v>
      </c>
      <c r="B7" s="38">
        <v>95291.962379999997</v>
      </c>
      <c r="C7" s="38">
        <v>73868.796000000002</v>
      </c>
      <c r="D7" s="38">
        <v>17634.075000000001</v>
      </c>
      <c r="E7" s="38">
        <v>12787.258</v>
      </c>
      <c r="F7" s="38">
        <v>5288.07708</v>
      </c>
      <c r="G7" s="38">
        <v>16419.924999999999</v>
      </c>
      <c r="H7" s="38">
        <v>12326.636759999999</v>
      </c>
      <c r="I7" s="38">
        <v>4262.7157800000004</v>
      </c>
      <c r="J7" s="38">
        <v>20124.310799999999</v>
      </c>
      <c r="K7" s="38">
        <v>5824.2473399999999</v>
      </c>
      <c r="L7" s="38">
        <v>11226.38042</v>
      </c>
      <c r="M7" s="38">
        <v>14338.475049999999</v>
      </c>
      <c r="N7" s="38">
        <v>8164.9267200000004</v>
      </c>
      <c r="O7" s="38">
        <v>17347.679</v>
      </c>
      <c r="P7" s="24">
        <v>314905.46532999998</v>
      </c>
      <c r="Q7" s="25"/>
      <c r="R7" s="25"/>
      <c r="S7" s="25"/>
      <c r="T7" s="25"/>
    </row>
    <row r="8" spans="1:20" ht="93" x14ac:dyDescent="0.3">
      <c r="A8" s="23" t="s">
        <v>35</v>
      </c>
      <c r="B8" s="38">
        <v>2069.13537</v>
      </c>
      <c r="C8" s="38">
        <v>11313.28961</v>
      </c>
      <c r="D8" s="38">
        <v>500</v>
      </c>
      <c r="E8" s="38"/>
      <c r="F8" s="38"/>
      <c r="G8" s="38"/>
      <c r="H8" s="38">
        <v>120.6</v>
      </c>
      <c r="I8" s="38">
        <v>10992.007</v>
      </c>
      <c r="J8" s="38"/>
      <c r="K8" s="38">
        <v>505.084</v>
      </c>
      <c r="L8" s="38">
        <v>1636.3509899999999</v>
      </c>
      <c r="M8" s="38">
        <v>500</v>
      </c>
      <c r="N8" s="38"/>
      <c r="O8" s="38"/>
      <c r="P8" s="24">
        <v>27636.466970000001</v>
      </c>
      <c r="Q8" s="25"/>
      <c r="R8" s="25"/>
      <c r="S8" s="25"/>
      <c r="T8" s="25"/>
    </row>
    <row r="9" spans="1:20" ht="66.599999999999994" x14ac:dyDescent="0.3">
      <c r="A9" s="23" t="s">
        <v>36</v>
      </c>
      <c r="B9" s="38"/>
      <c r="C9" s="38">
        <v>6916.8318300000001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24">
        <v>6916.8318300000001</v>
      </c>
      <c r="Q9" s="25"/>
      <c r="R9" s="25"/>
      <c r="S9" s="25"/>
      <c r="T9" s="25"/>
    </row>
    <row r="10" spans="1:20" ht="79.8" x14ac:dyDescent="0.3">
      <c r="A10" s="23" t="s">
        <v>37</v>
      </c>
      <c r="B10" s="38">
        <v>124.00620000000001</v>
      </c>
      <c r="C10" s="38"/>
      <c r="D10" s="38"/>
      <c r="E10" s="38"/>
      <c r="F10" s="38"/>
      <c r="G10" s="38"/>
      <c r="H10" s="38"/>
      <c r="I10" s="38"/>
      <c r="J10" s="38">
        <v>31.992239999999999</v>
      </c>
      <c r="K10" s="38"/>
      <c r="L10" s="38"/>
      <c r="M10" s="38"/>
      <c r="N10" s="38"/>
      <c r="O10" s="38"/>
      <c r="P10" s="24">
        <v>155.99843999999999</v>
      </c>
      <c r="Q10" s="25"/>
      <c r="R10" s="25"/>
      <c r="S10" s="25"/>
      <c r="T10" s="25"/>
    </row>
    <row r="11" spans="1:20" ht="66.599999999999994" x14ac:dyDescent="0.3">
      <c r="A11" s="23" t="s">
        <v>38</v>
      </c>
      <c r="B11" s="38"/>
      <c r="C11" s="38">
        <v>3957.7469999999998</v>
      </c>
      <c r="D11" s="38">
        <v>660.75</v>
      </c>
      <c r="E11" s="38">
        <v>338.5</v>
      </c>
      <c r="F11" s="38">
        <v>157.95959999999999</v>
      </c>
      <c r="G11" s="38">
        <v>624.41666999999995</v>
      </c>
      <c r="H11" s="38">
        <v>150.2868</v>
      </c>
      <c r="I11" s="38">
        <v>43.034399999999998</v>
      </c>
      <c r="J11" s="38"/>
      <c r="K11" s="38"/>
      <c r="L11" s="38">
        <v>271.88400000000001</v>
      </c>
      <c r="M11" s="38">
        <v>241.17975000000001</v>
      </c>
      <c r="N11" s="38">
        <v>250.11660000000001</v>
      </c>
      <c r="O11" s="38">
        <v>142.25</v>
      </c>
      <c r="P11" s="24">
        <v>6838.12482</v>
      </c>
      <c r="Q11" s="25"/>
      <c r="R11" s="25"/>
      <c r="S11" s="25"/>
      <c r="T11" s="25"/>
    </row>
    <row r="12" spans="1:20" ht="79.8" x14ac:dyDescent="0.3">
      <c r="A12" s="23" t="s">
        <v>39</v>
      </c>
      <c r="B12" s="38">
        <v>100</v>
      </c>
      <c r="C12" s="38">
        <v>481.19</v>
      </c>
      <c r="D12" s="38">
        <v>162.19999999999999</v>
      </c>
      <c r="E12" s="38"/>
      <c r="F12" s="38"/>
      <c r="G12" s="38">
        <v>86.083330000000004</v>
      </c>
      <c r="H12" s="38">
        <v>141.37943999999999</v>
      </c>
      <c r="I12" s="38">
        <v>99.496200000000002</v>
      </c>
      <c r="J12" s="38">
        <v>40</v>
      </c>
      <c r="K12" s="38">
        <v>30</v>
      </c>
      <c r="L12" s="38">
        <v>210.21473</v>
      </c>
      <c r="M12" s="38">
        <v>92.870450000000005</v>
      </c>
      <c r="N12" s="38">
        <v>70</v>
      </c>
      <c r="O12" s="38">
        <v>196.95</v>
      </c>
      <c r="P12" s="24">
        <v>1710.3841500000001</v>
      </c>
      <c r="Q12" s="25"/>
      <c r="R12" s="25"/>
      <c r="S12" s="25"/>
      <c r="T12" s="25"/>
    </row>
    <row r="13" spans="1:20" ht="53.4" x14ac:dyDescent="0.3">
      <c r="A13" s="23" t="s">
        <v>40</v>
      </c>
      <c r="B13" s="38">
        <v>595</v>
      </c>
      <c r="C13" s="38">
        <v>732.15</v>
      </c>
      <c r="D13" s="38">
        <v>369</v>
      </c>
      <c r="E13" s="38">
        <v>194.1</v>
      </c>
      <c r="F13" s="38"/>
      <c r="G13" s="38">
        <v>300.14</v>
      </c>
      <c r="H13" s="38">
        <v>130</v>
      </c>
      <c r="I13" s="38">
        <v>76.5</v>
      </c>
      <c r="J13" s="38">
        <v>200</v>
      </c>
      <c r="K13" s="38"/>
      <c r="L13" s="38">
        <v>110.47064</v>
      </c>
      <c r="M13" s="38">
        <v>600</v>
      </c>
      <c r="N13" s="38">
        <v>190</v>
      </c>
      <c r="O13" s="38">
        <v>85.141480000000001</v>
      </c>
      <c r="P13" s="24">
        <v>3582.5021200000001</v>
      </c>
      <c r="Q13" s="25"/>
      <c r="R13" s="25"/>
      <c r="S13" s="25"/>
      <c r="T13" s="25"/>
    </row>
    <row r="14" spans="1:20" ht="66.599999999999994" x14ac:dyDescent="0.3">
      <c r="A14" s="23" t="s">
        <v>41</v>
      </c>
      <c r="B14" s="38">
        <v>1444.1</v>
      </c>
      <c r="C14" s="38">
        <v>817.58</v>
      </c>
      <c r="D14" s="38">
        <v>102</v>
      </c>
      <c r="E14" s="38">
        <v>251.1</v>
      </c>
      <c r="F14" s="38">
        <v>105</v>
      </c>
      <c r="G14" s="38">
        <v>332.27</v>
      </c>
      <c r="H14" s="38">
        <v>88.24</v>
      </c>
      <c r="I14" s="38">
        <v>87</v>
      </c>
      <c r="J14" s="38">
        <v>242.542</v>
      </c>
      <c r="K14" s="38">
        <v>278.38900000000001</v>
      </c>
      <c r="L14" s="38">
        <v>152.39191</v>
      </c>
      <c r="M14" s="38">
        <v>511.44233000000003</v>
      </c>
      <c r="N14" s="38">
        <v>197.03398999999999</v>
      </c>
      <c r="O14" s="38">
        <v>339.92338000000001</v>
      </c>
      <c r="P14" s="24">
        <v>4949.0126099999998</v>
      </c>
      <c r="Q14" s="25"/>
      <c r="R14" s="25"/>
      <c r="S14" s="25"/>
      <c r="T14" s="25"/>
    </row>
    <row r="15" spans="1:20" ht="93" x14ac:dyDescent="0.3">
      <c r="A15" s="23" t="s">
        <v>42</v>
      </c>
      <c r="B15" s="38">
        <v>19621.580890000001</v>
      </c>
      <c r="C15" s="38">
        <v>1813.0634</v>
      </c>
      <c r="D15" s="38">
        <v>115</v>
      </c>
      <c r="E15" s="38"/>
      <c r="F15" s="38"/>
      <c r="G15" s="38"/>
      <c r="H15" s="38"/>
      <c r="I15" s="38"/>
      <c r="J15" s="38">
        <v>230</v>
      </c>
      <c r="K15" s="38"/>
      <c r="L15" s="38"/>
      <c r="M15" s="38"/>
      <c r="N15" s="38"/>
      <c r="O15" s="38"/>
      <c r="P15" s="24">
        <v>21779.64429</v>
      </c>
      <c r="Q15" s="25"/>
      <c r="R15" s="25"/>
      <c r="S15" s="25"/>
      <c r="T15" s="25"/>
    </row>
    <row r="16" spans="1:20" ht="93" x14ac:dyDescent="0.3">
      <c r="A16" s="23" t="s">
        <v>43</v>
      </c>
      <c r="B16" s="38"/>
      <c r="C16" s="38">
        <v>3368.58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24">
        <v>3368.58</v>
      </c>
      <c r="Q16" s="25"/>
      <c r="R16" s="25"/>
      <c r="S16" s="25"/>
      <c r="T16" s="25"/>
    </row>
    <row r="17" spans="1:20" ht="79.8" x14ac:dyDescent="0.3">
      <c r="A17" s="23" t="s">
        <v>44</v>
      </c>
      <c r="B17" s="38"/>
      <c r="C17" s="38"/>
      <c r="D17" s="38"/>
      <c r="E17" s="38"/>
      <c r="F17" s="38"/>
      <c r="G17" s="38">
        <v>9.3770000000000007</v>
      </c>
      <c r="H17" s="38"/>
      <c r="I17" s="38"/>
      <c r="J17" s="38">
        <v>29</v>
      </c>
      <c r="K17" s="38"/>
      <c r="L17" s="38"/>
      <c r="M17" s="38"/>
      <c r="N17" s="38"/>
      <c r="O17" s="38"/>
      <c r="P17" s="24">
        <v>38.377000000000002</v>
      </c>
      <c r="Q17" s="25"/>
      <c r="R17" s="25"/>
      <c r="S17" s="25"/>
      <c r="T17" s="25"/>
    </row>
    <row r="18" spans="1:20" ht="304.2" x14ac:dyDescent="0.3">
      <c r="A18" s="23" t="s">
        <v>45</v>
      </c>
      <c r="B18" s="38">
        <v>11626.9</v>
      </c>
      <c r="C18" s="38">
        <v>9240</v>
      </c>
      <c r="D18" s="38">
        <v>1507.2329999999999</v>
      </c>
      <c r="E18" s="38">
        <v>1980</v>
      </c>
      <c r="F18" s="38">
        <v>195</v>
      </c>
      <c r="G18" s="38">
        <v>2705</v>
      </c>
      <c r="H18" s="38">
        <v>1036.075</v>
      </c>
      <c r="I18" s="38">
        <v>86.313000000000002</v>
      </c>
      <c r="J18" s="38">
        <v>2700</v>
      </c>
      <c r="K18" s="38">
        <v>2320.7460000000001</v>
      </c>
      <c r="L18" s="38">
        <v>700</v>
      </c>
      <c r="M18" s="38">
        <v>900</v>
      </c>
      <c r="N18" s="38">
        <v>1657.25</v>
      </c>
      <c r="O18" s="38">
        <v>879.24167</v>
      </c>
      <c r="P18" s="24">
        <v>37533.758670000003</v>
      </c>
      <c r="Q18" s="25"/>
      <c r="R18" s="25"/>
      <c r="S18" s="25"/>
      <c r="T18" s="25"/>
    </row>
    <row r="19" spans="1:20" ht="159" x14ac:dyDescent="0.3">
      <c r="A19" s="23" t="s">
        <v>46</v>
      </c>
      <c r="B19" s="38">
        <v>102477.94292</v>
      </c>
      <c r="C19" s="38">
        <v>96454.069000000003</v>
      </c>
      <c r="D19" s="38">
        <v>27673.734</v>
      </c>
      <c r="E19" s="38">
        <v>20600</v>
      </c>
      <c r="F19" s="38">
        <v>15000</v>
      </c>
      <c r="G19" s="38">
        <v>3600</v>
      </c>
      <c r="H19" s="38">
        <v>8835</v>
      </c>
      <c r="I19" s="38">
        <v>4610</v>
      </c>
      <c r="J19" s="38">
        <v>11506</v>
      </c>
      <c r="K19" s="38">
        <v>3850</v>
      </c>
      <c r="L19" s="38">
        <v>30000</v>
      </c>
      <c r="M19" s="38">
        <v>10000</v>
      </c>
      <c r="N19" s="38">
        <v>18326.976200000001</v>
      </c>
      <c r="O19" s="38">
        <v>9758.2816999999995</v>
      </c>
      <c r="P19" s="24">
        <v>362692.00381999998</v>
      </c>
      <c r="Q19" s="25"/>
      <c r="R19" s="25"/>
      <c r="S19" s="25"/>
      <c r="T19" s="25"/>
    </row>
    <row r="20" spans="1:20" ht="93" x14ac:dyDescent="0.3">
      <c r="A20" s="23" t="s">
        <v>47</v>
      </c>
      <c r="B20" s="38">
        <v>3920</v>
      </c>
      <c r="C20" s="38">
        <v>1500</v>
      </c>
      <c r="D20" s="38">
        <v>550</v>
      </c>
      <c r="E20" s="38"/>
      <c r="F20" s="38"/>
      <c r="G20" s="38"/>
      <c r="H20" s="38">
        <v>2.5</v>
      </c>
      <c r="I20" s="38">
        <v>22.777000000000001</v>
      </c>
      <c r="J20" s="38">
        <v>150</v>
      </c>
      <c r="K20" s="38"/>
      <c r="L20" s="38">
        <v>1570</v>
      </c>
      <c r="M20" s="38"/>
      <c r="N20" s="38">
        <v>500</v>
      </c>
      <c r="O20" s="38"/>
      <c r="P20" s="24">
        <v>8215.277</v>
      </c>
      <c r="Q20" s="25"/>
      <c r="R20" s="25"/>
      <c r="S20" s="25"/>
      <c r="T20" s="25"/>
    </row>
    <row r="21" spans="1:20" ht="119.4" x14ac:dyDescent="0.3">
      <c r="A21" s="23" t="s">
        <v>48</v>
      </c>
      <c r="B21" s="38">
        <v>1E-4</v>
      </c>
      <c r="C21" s="38">
        <v>14.894880000000001</v>
      </c>
      <c r="D21" s="38"/>
      <c r="E21" s="38"/>
      <c r="F21" s="38">
        <v>3.7250000000000001</v>
      </c>
      <c r="G21" s="38"/>
      <c r="H21" s="38">
        <v>3.7240000000000002</v>
      </c>
      <c r="I21" s="38"/>
      <c r="J21" s="38">
        <v>7.4450000000000003</v>
      </c>
      <c r="K21" s="38"/>
      <c r="L21" s="38"/>
      <c r="M21" s="38"/>
      <c r="N21" s="38"/>
      <c r="O21" s="38"/>
      <c r="P21" s="24">
        <v>29.788979999999999</v>
      </c>
      <c r="Q21" s="25"/>
      <c r="R21" s="25"/>
      <c r="S21" s="25"/>
      <c r="T21" s="25"/>
    </row>
    <row r="22" spans="1:20" ht="106.2" x14ac:dyDescent="0.3">
      <c r="A22" s="23" t="s">
        <v>49</v>
      </c>
      <c r="B22" s="38">
        <v>200</v>
      </c>
      <c r="C22" s="38">
        <v>2156.4</v>
      </c>
      <c r="D22" s="38">
        <v>551</v>
      </c>
      <c r="E22" s="38">
        <v>500</v>
      </c>
      <c r="F22" s="38"/>
      <c r="G22" s="38">
        <v>400</v>
      </c>
      <c r="H22" s="38">
        <v>30.795059999999999</v>
      </c>
      <c r="I22" s="38">
        <v>21.75</v>
      </c>
      <c r="J22" s="38">
        <v>896.47699999999998</v>
      </c>
      <c r="K22" s="38">
        <v>247.5</v>
      </c>
      <c r="L22" s="38">
        <v>750</v>
      </c>
      <c r="M22" s="38">
        <v>390</v>
      </c>
      <c r="N22" s="38">
        <v>300</v>
      </c>
      <c r="O22" s="38">
        <v>200</v>
      </c>
      <c r="P22" s="24">
        <v>6643.9220599999999</v>
      </c>
      <c r="Q22" s="25"/>
      <c r="R22" s="25"/>
      <c r="S22" s="25"/>
      <c r="T22" s="25"/>
    </row>
    <row r="23" spans="1:20" ht="79.8" x14ac:dyDescent="0.3">
      <c r="A23" s="23" t="s">
        <v>50</v>
      </c>
      <c r="B23" s="38">
        <v>45595.212500000001</v>
      </c>
      <c r="C23" s="38"/>
      <c r="D23" s="38"/>
      <c r="E23" s="38"/>
      <c r="F23" s="38"/>
      <c r="G23" s="38">
        <v>500</v>
      </c>
      <c r="H23" s="38"/>
      <c r="I23" s="38"/>
      <c r="J23" s="38"/>
      <c r="K23" s="38"/>
      <c r="L23" s="38">
        <v>1318.75</v>
      </c>
      <c r="M23" s="38"/>
      <c r="N23" s="38"/>
      <c r="O23" s="38">
        <v>1000</v>
      </c>
      <c r="P23" s="24">
        <v>48413.962500000001</v>
      </c>
      <c r="Q23" s="25"/>
      <c r="R23" s="25"/>
      <c r="S23" s="25"/>
      <c r="T23" s="25"/>
    </row>
    <row r="24" spans="1:20" ht="119.4" x14ac:dyDescent="0.3">
      <c r="A24" s="23" t="s">
        <v>51</v>
      </c>
      <c r="B24" s="38">
        <v>125055.26377999999</v>
      </c>
      <c r="C24" s="38">
        <v>50614.749000000003</v>
      </c>
      <c r="D24" s="38">
        <v>8619.4740000000002</v>
      </c>
      <c r="E24" s="38">
        <v>6500</v>
      </c>
      <c r="F24" s="38">
        <v>2000</v>
      </c>
      <c r="G24" s="38">
        <v>7000</v>
      </c>
      <c r="H24" s="38">
        <v>2422.35</v>
      </c>
      <c r="I24" s="38">
        <v>564.68700000000001</v>
      </c>
      <c r="J24" s="38">
        <v>11609</v>
      </c>
      <c r="K24" s="38">
        <v>3015.25</v>
      </c>
      <c r="L24" s="38">
        <v>2800</v>
      </c>
      <c r="M24" s="38">
        <v>4000</v>
      </c>
      <c r="N24" s="38">
        <v>4214.6019999999999</v>
      </c>
      <c r="O24" s="38">
        <v>4700.7856000000002</v>
      </c>
      <c r="P24" s="24">
        <v>233116.16138000001</v>
      </c>
      <c r="Q24" s="25"/>
      <c r="R24" s="25"/>
      <c r="S24" s="25"/>
      <c r="T24" s="25"/>
    </row>
    <row r="25" spans="1:20" ht="66.599999999999994" x14ac:dyDescent="0.3">
      <c r="A25" s="23" t="s">
        <v>52</v>
      </c>
      <c r="B25" s="38">
        <v>33124.583330000001</v>
      </c>
      <c r="C25" s="38">
        <v>6601.9506499999998</v>
      </c>
      <c r="D25" s="38">
        <v>2550</v>
      </c>
      <c r="E25" s="38">
        <v>1745.65</v>
      </c>
      <c r="F25" s="38">
        <v>628.5</v>
      </c>
      <c r="G25" s="38">
        <v>3172</v>
      </c>
      <c r="H25" s="38">
        <v>387.46199999999999</v>
      </c>
      <c r="I25" s="38">
        <v>120</v>
      </c>
      <c r="J25" s="38">
        <v>2100</v>
      </c>
      <c r="K25" s="38">
        <v>917</v>
      </c>
      <c r="L25" s="38">
        <v>533.11013000000003</v>
      </c>
      <c r="M25" s="38">
        <v>806.44899999999996</v>
      </c>
      <c r="N25" s="38">
        <v>2425.8335699999998</v>
      </c>
      <c r="O25" s="38">
        <v>1134.5716299999999</v>
      </c>
      <c r="P25" s="24">
        <v>56247.110309999996</v>
      </c>
      <c r="Q25" s="25"/>
      <c r="R25" s="25"/>
      <c r="S25" s="25"/>
      <c r="T25" s="25"/>
    </row>
    <row r="26" spans="1:20" ht="79.8" x14ac:dyDescent="0.3">
      <c r="A26" s="23" t="s">
        <v>53</v>
      </c>
      <c r="B26" s="38">
        <v>3142.5679599999999</v>
      </c>
      <c r="C26" s="38">
        <v>2740.808</v>
      </c>
      <c r="D26" s="38">
        <v>83.774000000000001</v>
      </c>
      <c r="E26" s="38">
        <v>185</v>
      </c>
      <c r="F26" s="38">
        <v>155.25</v>
      </c>
      <c r="G26" s="38">
        <v>340</v>
      </c>
      <c r="H26" s="38">
        <v>72</v>
      </c>
      <c r="I26" s="38">
        <v>41</v>
      </c>
      <c r="J26" s="38">
        <v>150</v>
      </c>
      <c r="K26" s="38">
        <v>12</v>
      </c>
      <c r="L26" s="38">
        <v>300</v>
      </c>
      <c r="M26" s="38"/>
      <c r="N26" s="38">
        <v>243.20679999999999</v>
      </c>
      <c r="O26" s="38"/>
      <c r="P26" s="24">
        <v>7465.6067599999997</v>
      </c>
      <c r="Q26" s="25"/>
      <c r="R26" s="25"/>
      <c r="S26" s="25"/>
      <c r="T26" s="25"/>
    </row>
    <row r="27" spans="1:20" ht="79.8" x14ac:dyDescent="0.3">
      <c r="A27" s="23" t="s">
        <v>54</v>
      </c>
      <c r="B27" s="38">
        <v>150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24">
        <v>150</v>
      </c>
      <c r="Q27" s="25"/>
      <c r="R27" s="25"/>
      <c r="S27" s="25"/>
      <c r="T27" s="25"/>
    </row>
    <row r="28" spans="1:20" ht="53.4" x14ac:dyDescent="0.3">
      <c r="A28" s="23" t="s">
        <v>55</v>
      </c>
      <c r="B28" s="38"/>
      <c r="C28" s="38"/>
      <c r="D28" s="38">
        <v>1187.1579999999999</v>
      </c>
      <c r="E28" s="38"/>
      <c r="F28" s="38">
        <v>94.85</v>
      </c>
      <c r="G28" s="38">
        <v>873.84167000000002</v>
      </c>
      <c r="H28" s="38"/>
      <c r="I28" s="38"/>
      <c r="J28" s="38">
        <v>760.09744000000001</v>
      </c>
      <c r="K28" s="38"/>
      <c r="L28" s="38"/>
      <c r="M28" s="38">
        <v>122.86411</v>
      </c>
      <c r="N28" s="38">
        <v>199.45944</v>
      </c>
      <c r="O28" s="38"/>
      <c r="P28" s="24">
        <v>3238.2706600000001</v>
      </c>
      <c r="Q28" s="25"/>
      <c r="R28" s="25"/>
      <c r="S28" s="25"/>
      <c r="T28" s="25"/>
    </row>
    <row r="29" spans="1:20" ht="66.599999999999994" x14ac:dyDescent="0.3">
      <c r="A29" s="23" t="s">
        <v>56</v>
      </c>
      <c r="B29" s="38">
        <v>108.4</v>
      </c>
      <c r="C29" s="38">
        <v>115.2</v>
      </c>
      <c r="D29" s="38">
        <v>32</v>
      </c>
      <c r="E29" s="38">
        <v>17.600000000000001</v>
      </c>
      <c r="F29" s="38">
        <v>16.8</v>
      </c>
      <c r="G29" s="38">
        <v>338.7</v>
      </c>
      <c r="H29" s="38">
        <v>218</v>
      </c>
      <c r="I29" s="38">
        <v>60.6</v>
      </c>
      <c r="J29" s="38">
        <v>12.8</v>
      </c>
      <c r="K29" s="38">
        <v>210.4</v>
      </c>
      <c r="L29" s="38">
        <v>580.20000000000005</v>
      </c>
      <c r="M29" s="38">
        <v>252.5</v>
      </c>
      <c r="N29" s="38">
        <v>451.8</v>
      </c>
      <c r="O29" s="38">
        <v>335</v>
      </c>
      <c r="P29" s="24">
        <v>2750</v>
      </c>
      <c r="Q29" s="25"/>
      <c r="R29" s="25"/>
      <c r="S29" s="25"/>
      <c r="T29" s="25"/>
    </row>
    <row r="30" spans="1:20" ht="93" x14ac:dyDescent="0.3">
      <c r="A30" s="23" t="s">
        <v>57</v>
      </c>
      <c r="B30" s="38">
        <v>1726.27151</v>
      </c>
      <c r="C30" s="38">
        <v>1836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24">
        <v>3562.27151</v>
      </c>
      <c r="Q30" s="25"/>
      <c r="R30" s="25"/>
      <c r="S30" s="25"/>
      <c r="T30" s="25"/>
    </row>
    <row r="31" spans="1:20" ht="66.599999999999994" x14ac:dyDescent="0.3">
      <c r="A31" s="23" t="s">
        <v>58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>
        <v>6512.2096600000004</v>
      </c>
      <c r="P31" s="24">
        <v>6512.2096600000004</v>
      </c>
      <c r="Q31" s="25"/>
      <c r="R31" s="25"/>
      <c r="S31" s="25"/>
      <c r="T31" s="25"/>
    </row>
    <row r="32" spans="1:20" ht="40.200000000000003" x14ac:dyDescent="0.3">
      <c r="A32" s="23" t="s">
        <v>59</v>
      </c>
      <c r="B32" s="38"/>
      <c r="C32" s="38"/>
      <c r="D32" s="38"/>
      <c r="E32" s="38"/>
      <c r="F32" s="38"/>
      <c r="G32" s="38"/>
      <c r="H32" s="38"/>
      <c r="I32" s="38"/>
      <c r="J32" s="38">
        <v>-9586.2546199999997</v>
      </c>
      <c r="K32" s="38"/>
      <c r="L32" s="38"/>
      <c r="M32" s="38"/>
      <c r="N32" s="38"/>
      <c r="O32" s="38"/>
      <c r="P32" s="24">
        <v>-9586.2546199999997</v>
      </c>
      <c r="Q32" s="25"/>
      <c r="R32" s="25"/>
      <c r="S32" s="25"/>
      <c r="T32" s="25"/>
    </row>
    <row r="33" spans="1:20" ht="79.8" x14ac:dyDescent="0.3">
      <c r="A33" s="23" t="s">
        <v>60</v>
      </c>
      <c r="B33" s="38"/>
      <c r="C33" s="38"/>
      <c r="D33" s="38"/>
      <c r="E33" s="38"/>
      <c r="F33" s="38">
        <v>237.76599999999999</v>
      </c>
      <c r="G33" s="38"/>
      <c r="H33" s="38"/>
      <c r="I33" s="38"/>
      <c r="J33" s="38"/>
      <c r="K33" s="38"/>
      <c r="L33" s="38"/>
      <c r="M33" s="38"/>
      <c r="N33" s="38"/>
      <c r="O33" s="38"/>
      <c r="P33" s="24">
        <v>237.76599999999999</v>
      </c>
      <c r="Q33" s="25"/>
      <c r="R33" s="25"/>
      <c r="S33" s="25"/>
      <c r="T33" s="25"/>
    </row>
    <row r="34" spans="1:20" ht="53.4" x14ac:dyDescent="0.3">
      <c r="A34" s="23" t="s">
        <v>61</v>
      </c>
      <c r="B34" s="38"/>
      <c r="C34" s="38"/>
      <c r="D34" s="38">
        <v>1811.7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24">
        <v>1811.7</v>
      </c>
      <c r="Q34" s="25"/>
      <c r="R34" s="25"/>
      <c r="S34" s="25"/>
      <c r="T34" s="25"/>
    </row>
    <row r="35" spans="1:20" ht="53.4" x14ac:dyDescent="0.3">
      <c r="A35" s="23" t="s">
        <v>62</v>
      </c>
      <c r="B35" s="38">
        <v>382</v>
      </c>
      <c r="C35" s="38">
        <v>406.4</v>
      </c>
      <c r="D35" s="38">
        <v>112</v>
      </c>
      <c r="E35" s="38">
        <v>62</v>
      </c>
      <c r="F35" s="38">
        <v>59.2</v>
      </c>
      <c r="G35" s="38">
        <v>1195</v>
      </c>
      <c r="H35" s="38">
        <v>769</v>
      </c>
      <c r="I35" s="38">
        <v>214</v>
      </c>
      <c r="J35" s="38">
        <v>45.6</v>
      </c>
      <c r="K35" s="38">
        <v>740.8</v>
      </c>
      <c r="L35" s="38">
        <v>2047</v>
      </c>
      <c r="M35" s="38">
        <v>891</v>
      </c>
      <c r="N35" s="38">
        <v>1594</v>
      </c>
      <c r="O35" s="38">
        <v>1182</v>
      </c>
      <c r="P35" s="24">
        <v>9700</v>
      </c>
      <c r="Q35" s="25"/>
      <c r="R35" s="25"/>
      <c r="S35" s="25"/>
      <c r="T35" s="25"/>
    </row>
    <row r="36" spans="1:20" ht="66.599999999999994" x14ac:dyDescent="0.3">
      <c r="A36" s="23" t="s">
        <v>63</v>
      </c>
      <c r="B36" s="38">
        <v>5860.4924199999996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24">
        <v>5860.4924199999996</v>
      </c>
      <c r="Q36" s="25"/>
      <c r="R36" s="25"/>
      <c r="S36" s="25"/>
      <c r="T36" s="25"/>
    </row>
    <row r="37" spans="1:20" ht="40.200000000000003" x14ac:dyDescent="0.3">
      <c r="A37" s="23" t="s">
        <v>64</v>
      </c>
      <c r="B37" s="38"/>
      <c r="C37" s="38">
        <v>69.589439999999996</v>
      </c>
      <c r="D37" s="38">
        <v>23.196480000000001</v>
      </c>
      <c r="E37" s="38"/>
      <c r="F37" s="38"/>
      <c r="G37" s="38"/>
      <c r="H37" s="38"/>
      <c r="I37" s="38"/>
      <c r="J37" s="38">
        <v>69.589439999999996</v>
      </c>
      <c r="K37" s="38"/>
      <c r="L37" s="38"/>
      <c r="M37" s="38"/>
      <c r="N37" s="38"/>
      <c r="O37" s="38"/>
      <c r="P37" s="24">
        <v>162.37536</v>
      </c>
      <c r="Q37" s="25"/>
      <c r="R37" s="25"/>
      <c r="S37" s="25"/>
      <c r="T37" s="25"/>
    </row>
    <row r="38" spans="1:20" x14ac:dyDescent="0.3">
      <c r="A38" s="31" t="s">
        <v>65</v>
      </c>
      <c r="B38" s="39">
        <v>454061.14776000002</v>
      </c>
      <c r="C38" s="39">
        <v>290885.37001000001</v>
      </c>
      <c r="D38" s="39">
        <v>83546.544479999997</v>
      </c>
      <c r="E38" s="39">
        <v>53017.457999999999</v>
      </c>
      <c r="F38" s="39">
        <v>32048.440879999998</v>
      </c>
      <c r="G38" s="39">
        <v>60289.003669999998</v>
      </c>
      <c r="H38" s="39">
        <v>32931.753259999998</v>
      </c>
      <c r="I38" s="39">
        <v>26348.16418</v>
      </c>
      <c r="J38" s="39">
        <v>43142.890899999999</v>
      </c>
      <c r="K38" s="39">
        <v>22768.600340000001</v>
      </c>
      <c r="L38" s="39">
        <v>79305.752819999994</v>
      </c>
      <c r="M38" s="39">
        <v>42881.47309</v>
      </c>
      <c r="N38" s="39">
        <v>60594.835520000001</v>
      </c>
      <c r="O38" s="39">
        <v>77741.534119999997</v>
      </c>
      <c r="P38" s="24">
        <v>1359562.96903</v>
      </c>
      <c r="Q38" s="32"/>
      <c r="R38" s="32"/>
      <c r="S38" s="32"/>
      <c r="T38" s="32"/>
    </row>
    <row r="40" spans="1:20" x14ac:dyDescent="0.3">
      <c r="A40" s="35" t="s">
        <v>30</v>
      </c>
      <c r="B40" s="34">
        <v>2944903.93377</v>
      </c>
    </row>
    <row r="41" spans="1:20" ht="32.25" customHeight="1" x14ac:dyDescent="0.3">
      <c r="A41" s="35" t="str">
        <f>CONCATENATE("Остатки бюджетных средств на ",C2,"г.")</f>
        <v>Остатки бюджетных средств на 05.06.2015г.</v>
      </c>
      <c r="B41" s="34">
        <v>3195906</v>
      </c>
    </row>
  </sheetData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2015-06-07T23:22:20Z</dcterms:modified>
</cp:coreProperties>
</file>