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юджетополучатели" r:id="rId1" sheetId="1" state="visible"/>
    <sheet name="Муниципальные районы" r:id="rId2" sheetId="2" state="visible"/>
  </sheets>
  <definedNames>
    <definedName hidden="false" name="StartData1">'Бюджетополучатели'!$F$1</definedName>
    <definedName hidden="false" name="EndData2">'Муниципальные районы'!$A$1</definedName>
    <definedName hidden="false" name="EndData">'Бюджетополучатели'!$F$5</definedName>
    <definedName hidden="false" name="period">'Бюджетополучатели'!$F$7</definedName>
    <definedName hidden="false" name="EndDate">'Бюджетополучатели'!$F$77</definedName>
    <definedName hidden="false" name="Date">'Бюджетополучатели'!$F$9</definedName>
    <definedName hidden="false" name="Year">'Бюджетополучатели'!$F$8</definedName>
    <definedName hidden="false" name="EndData1">'Бюджетополучатели'!$F$2</definedName>
    <definedName hidden="false" name="StartData">'Бюджетополучатели'!$F$4</definedName>
    <definedName hidden="false" localSheetId="0" name="_xlnm.Print_Area">'Бюджетополучатели'!$A$1:$E$126</definedName>
    <definedName hidden="false" localSheetId="1" name="_xlnm.Print_Area">'Муниципальные районы'!$A$1:$P$52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<sst xmlns="http://schemas.openxmlformats.org/spreadsheetml/2006/main" xmlns:a="http://schemas.openxmlformats.org/drawingml/2006/main" xmlns:a15="http://schemas.microsoft.com/office/drawing/2012/main" xmlns:asvg="http://schemas.microsoft.com/office/drawing/2016/SVG/main" xmlns:c="http://schemas.openxmlformats.org/drawingml/2006/chart" xmlns:co="http://ncloudtech.com" xmlns:co-ooxml="http://ncloudtech.com/ooxml" xmlns:m="http://schemas.openxmlformats.org/officeDocument/2006/math" xmlns:mc="http://schemas.openxmlformats.org/markup-compatibility/2006" xmlns:o="urn:schemas-microsoft-com:office:office" xmlns:p="http://schemas.openxmlformats.org/presentationml/2006/main" xmlns:pic="http://schemas.openxmlformats.org/drawingml/2006/picture" xmlns:r="http://schemas.openxmlformats.org/officeDocument/2006/relationships" xmlns:s="http://schemas.openxmlformats.org/officeDocument/2006/sharedTypes" xmlns:sl="http://schemas.openxmlformats.org/schemaLibrary/2006/main" xmlns:v="urn:schemas-microsoft-com:vml" xmlns:w="http://schemas.openxmlformats.org/wordprocessingml/2006/main" xmlns:w10="urn:schemas-microsoft-com:office:word" xmlns:w14="http://schemas.microsoft.com/office/word/2010/wordml" xmlns:w15="http://schemas.microsoft.com/office/word/2012/wordml" xmlns:wp="http://schemas.openxmlformats.org/drawingml/2006/wordprocessingDrawing" xmlns:wpg="http://schemas.microsoft.com/office/word/2010/wordprocessingGroup" xmlns:wps="http://schemas.microsoft.com/office/word/2010/wordprocessingShape" xmlns:x="urn:schemas-microsoft-com:office:excel" xmlns:x14="http://schemas.microsoft.com/office/spreadsheetml/2009/9/main" xmlns:xdr="http://schemas.openxmlformats.org/drawingml/2006/spreadsheetDrawing" xmlns:xm="http://schemas.microsoft.com/office/excel/2006/main" mc:Ignorable="co co-ooxml w14 x14 w15">
  <si>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БАЛАНС</t>
  </si>
  <si>
    <t>01.07.2023</t>
  </si>
  <si>
    <t>доходов и расходов краевого бюджета за июль 2023 года</t>
  </si>
  <si>
    <t>31.07.2023</t>
  </si>
  <si>
    <t>тыс.рублей</t>
  </si>
  <si>
    <t>Остаток средств на 01.07.2023 года</t>
  </si>
  <si>
    <r>
      <rPr>
        <rFont val="Times New Roman"/>
        <sz val="11"/>
      </rPr>
      <t xml:space="preserve">Бюджетный кредит на финансовое обеспечение реализации инфраструктурных проектов  </t>
    </r>
  </si>
  <si>
    <t>Собственные доходы</t>
  </si>
  <si>
    <t>Финансовая помощь из федерального бюджета</t>
  </si>
  <si>
    <t>в т.ч. целевые средства</t>
  </si>
  <si>
    <t>01.01.2023</t>
  </si>
  <si>
    <t>Дотации бюджетам на поддержку мер по обеспечению сбалансированности бюджетов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</si>
  <si>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</si>
  <si>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</si>
  <si>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</si>
  <si>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</si>
  <si>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</si>
  <si>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</si>
  <si>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</si>
  <si>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</si>
  <si>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</si>
  <si>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</si>
  <si>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</si>
  <si>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</si>
  <si>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</si>
  <si>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</si>
  <si>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</si>
  <si>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</si>
  <si>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</si>
  <si>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</si>
  <si>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</si>
  <si>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</si>
  <si>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</si>
  <si>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</si>
  <si>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</si>
  <si>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</si>
  <si>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</si>
  <si>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</si>
  <si>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</si>
  <si>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</si>
  <si>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</si>
  <si>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</si>
  <si>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творческой деятельности и техническое оснащение детских и кукольных театров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</si>
  <si>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</si>
  <si>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</si>
  <si>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</si>
  <si>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</si>
  <si>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</si>
  <si>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</si>
  <si>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техническое оснащение муниципальных музеев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</si>
  <si>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</si>
  <si>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</si>
  <si>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</si>
  <si>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</si>
  <si>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</si>
  <si>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</si>
  <si>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</si>
  <si>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</si>
  <si>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</si>
  <si>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</si>
  <si>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</si>
  <si>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</si>
  <si>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</si>
  <si>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</si>
  <si>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</si>
  <si>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</si>
  <si>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</si>
  <si>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</si>
  <si>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</si>
  <si>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</si>
  <si>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</si>
  <si>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</si>
  <si>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Межбюджетные трансферты, передаваемые бюджетам, за счет средств резервного фонда Правительства Российской Федерации</t>
  </si>
  <si>
    <t xml:space="preserve">Безвозмездные поступления в бюджеты субъектов Российской Федерации от публично-правовой компании "Фонд развития территорий"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</si>
  <si>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</si>
  <si>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</si>
  <si>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Доходы бюджетов субъектов Российской Федерации от возврата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</si>
  <si>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</si>
  <si>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</si>
  <si>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01.08.2023</t>
  </si>
  <si>
    <t>ИТОГО РАСХОДОВ</t>
  </si>
  <si>
    <t>Остаток средств на 01.08.2023 года</t>
  </si>
  <si>
    <t>из них:</t>
  </si>
  <si>
    <t>целевые средства: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</si>
  <si>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</si>
  <si>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Остаток средств на 01.08.2023 года с учетом привлеченных средств</t>
  </si>
  <si>
    <t>Расшифровка расходов:</t>
  </si>
  <si>
    <t>Расходы бюджетополучателей, финансируемые из краевого бюджета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</si>
  <si>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</si>
  <si>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</si>
  <si>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</si>
  <si>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</si>
  <si>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</si>
  <si>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</si>
  <si>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</si>
  <si>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</si>
  <si>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</si>
  <si>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</si>
  <si>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</si>
  <si>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</si>
  <si>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</si>
  <si>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</si>
  <si>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</si>
  <si>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</si>
  <si>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</si>
  <si>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</si>
  <si>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</si>
  <si>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</si>
  <si>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</si>
  <si>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</si>
  <si>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</si>
  <si>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</si>
  <si>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</si>
  <si>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</si>
  <si>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</si>
  <si>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</si>
  <si>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</si>
  <si>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</si>
  <si>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</si>
  <si>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</si>
  <si>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</si>
  <si>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</si>
  <si>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</si>
  <si>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</si>
  <si>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</si>
  <si>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</si>
  <si>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</si>
  <si>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</si>
  <si>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</si>
  <si>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</si>
  <si>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</si>
  <si>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</si>
  <si>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</si>
  <si>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</si>
  <si>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</si>
  <si>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</si>
  <si>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</si>
  <si>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</si>
  <si>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</si>
  <si>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</si>
  <si>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</si>
  <si>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</si>
  <si>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</si>
  <si>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</si>
  <si>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</si>
  <si>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Итого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</si>
  <si>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</si>
  <si>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</si>
  <si>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</si>
  <si>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</si>
  <si>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</si>
  <si>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</si>
  <si>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</si>
  <si>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</si>
  <si>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</si>
  <si>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</si>
  <si>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</si>
  <si>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</si>
  <si>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</si>
  <si>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</si>
  <si>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</si>
  <si>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</si>
  <si>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</si>
  <si>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</si>
  <si>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</si>
  <si>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</si>
  <si>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</si>
  <si>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</si>
  <si>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</si>
  <si>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</si>
  <si>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</si>
  <si>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</si>
  <si>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</si>
  <si>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</si>
  <si>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</si>
  <si>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</si>
  <si>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</si>
  <si>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</si>
  <si>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</si>
  <si>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модельных муниципальных библиотек</t>
  </si>
  <si>
    <t>Развитие сети учреждений культурно-досугового типа</t>
  </si>
  <si>
    <t>Государственная поддержка отрасли культуры</t>
  </si>
  <si>
    <t>Государственная поддержка отрасли культуры (Модернизация региональных и муниципальных детских школ искусств по видам искусств путем их реконструкции и (или) капитального ремонта)</t>
  </si>
  <si>
    <t>Техническое оснащение региональных и муниципальных музеев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</si>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</sst>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" formatCode="#,##0.0" numFmtId="1001"/>
    <numFmt co:extendedFormatCode="@" formatCode="@" numFmtId="1002"/>
    <numFmt co:extendedFormatCode="0.0" formatCode="0.0" numFmtId="1003"/>
  </numFmts>
  <fonts count="21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sz val="12"/>
    </font>
    <font>
      <color theme="0" tint="-0.349986266670736"/>
      <sz val="11"/>
      <scheme val="minor"/>
    </font>
    <font>
      <name val="Times New Roman"/>
      <b val="true"/>
      <sz val="11"/>
    </font>
    <font>
      <name val="Times New Roman"/>
      <sz val="11"/>
    </font>
    <font>
      <name val="Times New Roman"/>
      <sz val="9"/>
    </font>
    <font>
      <name val="Times New Roman"/>
      <b val="true"/>
      <sz val="10"/>
    </font>
    <font>
      <name val="Times New Roman"/>
      <color rgb="000000" tint="0"/>
      <sz val="11"/>
    </font>
    <font>
      <name val="Arial"/>
      <sz val="10"/>
    </font>
    <font>
      <name val="Times New Roman"/>
      <i val="true"/>
      <sz val="11"/>
    </font>
    <font>
      <name val="Times New Roman"/>
      <b val="true"/>
      <i val="true"/>
      <sz val="11"/>
    </font>
    <font>
      <name val="Times New Roman"/>
      <color theme="1" tint="0"/>
      <sz val="12"/>
    </font>
    <font>
      <name val="Times New Roman"/>
      <color theme="0" tint="0"/>
      <sz val="12"/>
    </font>
    <font>
      <color theme="0" tint="0"/>
      <sz val="11"/>
      <scheme val="minor"/>
    </font>
    <font>
      <name val="Times New Roman"/>
      <b val="true"/>
      <sz val="9"/>
    </font>
    <font>
      <color theme="1" tint="0"/>
      <sz val="10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  <font>
      <name val="Times New Roman"/>
      <sz val="10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7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wrapText="true"/>
    </xf>
    <xf applyFont="true" applyNumberFormat="true" borderId="0" fillId="0" fontId="3" numFmtId="1000" quotePrefix="false"/>
    <xf applyFont="true" applyNumberFormat="true" borderId="0" fillId="0" fontId="3" numFmtId="14" quotePrefix="false"/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wrapText="true"/>
    </xf>
    <xf applyFont="true" applyNumberFormat="true" borderId="0" fillId="0" fontId="5" numFmtId="1000" quotePrefix="false"/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1" fillId="0" fontId="4" numFmtId="1000" quotePrefix="false">
      <alignment horizontal="left" wrapText="true"/>
    </xf>
    <xf applyAlignment="true" applyBorder="true" applyFont="true" applyNumberFormat="true" borderId="2" fillId="0" fontId="4" numFmtId="1000" quotePrefix="false">
      <alignment horizontal="left" wrapText="true"/>
    </xf>
    <xf applyAlignment="true" applyBorder="true" applyFont="true" applyNumberFormat="true" borderId="3" fillId="0" fontId="4" numFmtId="1000" quotePrefix="false">
      <alignment horizontal="left" wrapText="true"/>
    </xf>
    <xf applyBorder="true" applyFill="true" applyFont="true" applyNumberFormat="true" borderId="4" fillId="2" fontId="4" numFmtId="1001" quotePrefix="false"/>
    <xf applyFill="true" applyFont="true" applyNumberFormat="true" borderId="0" fillId="2" fontId="7" numFmtId="1001" quotePrefix="false"/>
    <xf applyAlignment="true" applyBorder="true" applyFont="true" applyNumberFormat="true" borderId="4" fillId="0" fontId="5" numFmtId="1000" quotePrefix="false">
      <alignment horizontal="left" vertical="top" wrapText="true"/>
    </xf>
    <xf applyAlignment="true" applyBorder="true" applyFont="true" applyNumberFormat="true" borderId="2" fillId="0" fontId="5" numFmtId="1000" quotePrefix="false">
      <alignment horizontal="left" vertical="top" wrapText="true"/>
    </xf>
    <xf applyAlignment="true" applyBorder="true" applyFont="true" applyNumberFormat="true" borderId="5" fillId="0" fontId="5" numFmtId="1000" quotePrefix="false">
      <alignment horizontal="left" vertical="top" wrapText="true"/>
    </xf>
    <xf applyAlignment="true" applyBorder="true" applyFont="true" applyNumberFormat="true" borderId="4" fillId="0" fontId="5" numFmtId="1001" quotePrefix="false">
      <alignment horizontal="right" vertical="center" wrapText="true"/>
    </xf>
    <xf applyAlignment="true" applyFont="true" applyNumberFormat="true" borderId="0" fillId="0" fontId="5" numFmtId="1001" quotePrefix="false">
      <alignment horizontal="right" wrapText="true"/>
    </xf>
    <xf applyAlignment="true" applyBorder="true" applyFont="true" applyNumberFormat="true" borderId="4" fillId="0" fontId="5" numFmtId="1000" quotePrefix="false">
      <alignment horizontal="left" wrapText="true"/>
    </xf>
    <xf applyAlignment="true" applyBorder="true" applyFont="true" applyNumberFormat="true" borderId="2" fillId="0" fontId="5" numFmtId="1000" quotePrefix="false">
      <alignment horizontal="left" wrapText="true"/>
    </xf>
    <xf applyAlignment="true" applyBorder="true" applyFont="true" applyNumberFormat="true" borderId="5" fillId="0" fontId="5" numFmtId="1000" quotePrefix="false">
      <alignment horizontal="left" wrapText="true"/>
    </xf>
    <xf applyAlignment="true" applyBorder="true" applyFont="true" applyNumberFormat="true" borderId="4" fillId="0" fontId="5" numFmtId="1001" quotePrefix="false">
      <alignment horizontal="right" wrapText="true"/>
    </xf>
    <xf applyAlignment="true" applyFont="true" applyNumberFormat="true" borderId="0" fillId="0" fontId="5" numFmtId="1001" quotePrefix="false">
      <alignment horizontal="right" vertical="center" wrapText="true"/>
    </xf>
    <xf applyAlignment="true" applyBorder="true" applyFont="true" applyNumberFormat="true" borderId="4" fillId="0" fontId="8" numFmtId="1002" quotePrefix="false">
      <alignment horizontal="left" vertical="center" wrapText="true"/>
    </xf>
    <xf applyAlignment="true" applyBorder="true" applyFont="true" applyNumberFormat="true" borderId="2" fillId="0" fontId="8" numFmtId="1002" quotePrefix="false">
      <alignment horizontal="left" vertical="center" wrapText="true"/>
    </xf>
    <xf applyAlignment="true" applyBorder="true" applyFont="true" applyNumberFormat="true" borderId="5" fillId="0" fontId="8" numFmtId="1002" quotePrefix="false">
      <alignment horizontal="left" vertical="center" wrapText="true"/>
    </xf>
    <xf applyAlignment="true" applyBorder="true" applyFont="true" applyNumberFormat="true" borderId="4" fillId="0" fontId="8" numFmtId="1001" quotePrefix="false">
      <alignment horizontal="right" vertical="center"/>
    </xf>
    <xf applyFont="true" applyNumberFormat="true" borderId="0" fillId="0" fontId="9" numFmtId="1000" quotePrefix="false"/>
    <xf applyAlignment="true" applyBorder="true" applyFont="true" applyNumberFormat="true" borderId="4" fillId="0" fontId="4" numFmtId="1000" quotePrefix="false">
      <alignment horizontal="left" wrapText="true"/>
    </xf>
    <xf applyAlignment="true" applyBorder="true" applyFont="true" applyNumberFormat="true" borderId="5" fillId="0" fontId="4" numFmtId="1000" quotePrefix="false">
      <alignment horizontal="left" wrapText="true"/>
    </xf>
    <xf applyAlignment="true" applyBorder="true" applyFont="true" applyNumberFormat="true" borderId="4" fillId="0" fontId="4" numFmtId="1001" quotePrefix="false">
      <alignment horizontal="right" vertical="center" wrapText="true"/>
    </xf>
    <xf applyAlignment="true" applyBorder="true" applyFont="true" applyNumberFormat="true" borderId="4" fillId="0" fontId="4" numFmtId="1001" quotePrefix="false">
      <alignment horizontal="left" wrapText="true"/>
    </xf>
    <xf applyAlignment="true" applyBorder="true" applyFont="true" applyNumberFormat="true" borderId="2" fillId="0" fontId="4" numFmtId="1001" quotePrefix="false">
      <alignment horizontal="left" wrapText="true"/>
    </xf>
    <xf applyAlignment="true" applyBorder="true" applyFont="true" applyNumberFormat="true" borderId="5" fillId="0" fontId="4" numFmtId="1001" quotePrefix="false">
      <alignment horizontal="left" wrapText="true"/>
    </xf>
    <xf applyAlignment="true" applyBorder="true" applyFont="true" applyNumberFormat="true" borderId="4" fillId="0" fontId="4" numFmtId="1001" quotePrefix="false">
      <alignment horizontal="right" wrapText="true"/>
    </xf>
    <xf applyAlignment="true" applyFont="true" applyNumberFormat="true" borderId="0" fillId="0" fontId="4" numFmtId="1001" quotePrefix="false">
      <alignment horizontal="right" wrapText="true"/>
    </xf>
    <xf applyAlignment="true" applyBorder="true" applyFont="true" applyNumberFormat="true" borderId="4" fillId="0" fontId="10" numFmtId="1001" quotePrefix="false">
      <alignment horizontal="left" wrapText="true"/>
    </xf>
    <xf applyAlignment="true" applyBorder="true" applyFont="true" applyNumberFormat="true" borderId="2" fillId="0" fontId="10" numFmtId="1001" quotePrefix="false">
      <alignment horizontal="left" wrapText="true"/>
    </xf>
    <xf applyAlignment="true" applyBorder="true" applyFont="true" applyNumberFormat="true" borderId="5" fillId="0" fontId="10" numFmtId="1001" quotePrefix="false">
      <alignment horizontal="left" wrapText="true"/>
    </xf>
    <xf applyAlignment="true" applyBorder="true" applyFont="true" applyNumberFormat="true" borderId="4" fillId="0" fontId="10" numFmtId="1001" quotePrefix="false">
      <alignment horizontal="right" wrapText="true"/>
    </xf>
    <xf applyAlignment="true" applyBorder="true" applyFont="true" applyNumberFormat="true" borderId="4" fillId="0" fontId="10" numFmtId="1001" quotePrefix="false">
      <alignment horizontal="left" vertical="center" wrapText="true"/>
    </xf>
    <xf applyAlignment="true" applyBorder="true" applyFont="true" applyNumberFormat="true" borderId="2" fillId="0" fontId="10" numFmtId="1001" quotePrefix="false">
      <alignment horizontal="left" vertical="center" wrapText="true"/>
    </xf>
    <xf applyAlignment="true" applyBorder="true" applyFont="true" applyNumberFormat="true" borderId="5" fillId="0" fontId="10" numFmtId="1001" quotePrefix="false">
      <alignment horizontal="left" vertical="center" wrapText="true"/>
    </xf>
    <xf applyAlignment="true" applyBorder="true" applyFont="true" applyNumberFormat="true" borderId="4" fillId="0" fontId="10" numFmtId="1001" quotePrefix="false">
      <alignment horizontal="right" vertical="center" wrapText="true"/>
    </xf>
    <xf applyAlignment="true" applyFont="true" applyNumberFormat="true" borderId="0" fillId="0" fontId="10" numFmtId="1001" quotePrefix="false">
      <alignment horizontal="left" wrapText="true"/>
    </xf>
    <xf applyAlignment="true" applyFont="true" applyNumberFormat="true" borderId="0" fillId="0" fontId="10" numFmtId="1000" quotePrefix="false">
      <alignment horizontal="left" wrapText="true"/>
    </xf>
    <xf applyAlignment="true" applyFont="true" applyNumberFormat="true" borderId="0" fillId="0" fontId="11" numFmtId="1000" quotePrefix="false">
      <alignment wrapText="true"/>
    </xf>
    <xf applyAlignment="true" applyFont="true" applyNumberFormat="true" borderId="0" fillId="0" fontId="4" numFmtId="1000" quotePrefix="false">
      <alignment horizontal="left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3" quotePrefix="false">
      <alignment horizontal="center" vertical="center"/>
    </xf>
    <xf applyAlignment="true" applyBorder="true" applyFont="true" applyNumberFormat="true" borderId="4" fillId="0" fontId="4" numFmtId="1003" quotePrefix="false">
      <alignment horizontal="center" vertical="center" wrapText="true"/>
    </xf>
    <xf applyAlignment="true" applyBorder="true" applyFont="true" applyNumberFormat="true" borderId="2" fillId="0" fontId="4" numFmtId="1003" quotePrefix="false">
      <alignment horizontal="center" vertical="center" wrapText="true"/>
    </xf>
    <xf applyAlignment="true" applyBorder="true" applyFont="true" applyNumberFormat="true" borderId="5" fillId="0" fontId="4" numFmtId="1003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3" quotePrefix="false">
      <alignment horizontal="center" vertical="center"/>
    </xf>
    <xf applyAlignment="true" applyBorder="true" applyFont="true" applyNumberFormat="true" borderId="7" fillId="0" fontId="4" numFmtId="1000" quotePrefix="false">
      <alignment horizontal="center" vertical="top" wrapText="true"/>
    </xf>
    <xf applyAlignment="true" applyBorder="true" applyFont="true" applyNumberFormat="true" borderId="4" fillId="0" fontId="4" numFmtId="1000" quotePrefix="false">
      <alignment horizontal="center" vertical="top" wrapText="true"/>
    </xf>
    <xf applyAlignment="true" applyBorder="true" applyFont="true" applyNumberFormat="true" borderId="4" fillId="0" fontId="5" numFmtId="1002" quotePrefix="false">
      <alignment horizontal="left" vertical="center" wrapText="true"/>
    </xf>
    <xf applyAlignment="true" applyBorder="true" applyFont="true" applyNumberFormat="true" borderId="4" fillId="0" fontId="4" numFmtId="1002" quotePrefix="false">
      <alignment horizontal="left" vertical="center" wrapText="true"/>
    </xf>
    <xf applyFont="true" applyNumberFormat="true" borderId="0" fillId="0" fontId="12" numFmtId="1000" quotePrefix="false"/>
    <xf applyFont="true" applyNumberFormat="true" borderId="0" fillId="0" fontId="13" numFmtId="1000" quotePrefix="false"/>
    <xf applyFill="true" applyFont="true" applyNumberFormat="true" borderId="0" fillId="2" fontId="2" numFmtId="1000" quotePrefix="false"/>
    <xf applyFont="true" applyNumberFormat="true" borderId="0" fillId="0" fontId="14" numFmtId="1000" quotePrefix="false"/>
    <xf applyFill="true" applyFont="true" applyNumberFormat="true" borderId="0" fillId="2" fontId="15" numFmtId="1000" quotePrefix="false"/>
    <xf applyFont="true" applyNumberFormat="true" borderId="0" fillId="0" fontId="16" numFmtId="1000" quotePrefix="false"/>
    <xf applyFont="true" applyNumberFormat="true" borderId="0" fillId="0" fontId="17" numFmtId="1000" quotePrefix="false"/>
    <xf applyAlignment="true" applyBorder="true" applyFont="true" applyNumberFormat="true" borderId="4" fillId="0" fontId="18" numFmtId="1000" quotePrefix="false">
      <alignment horizontal="center" vertical="center" wrapText="true"/>
    </xf>
    <xf applyAlignment="true" applyBorder="true" applyFill="true" applyFont="true" applyNumberFormat="true" borderId="4" fillId="2" fontId="19" numFmtId="1001" quotePrefix="false">
      <alignment horizontal="center" vertical="center" wrapText="true"/>
    </xf>
    <xf applyAlignment="true" applyBorder="true" applyFill="true" applyFont="true" applyNumberFormat="true" borderId="4" fillId="2" fontId="19" numFmtId="1001" quotePrefix="false">
      <alignment vertical="center" wrapText="true"/>
    </xf>
    <xf applyAlignment="true" applyBorder="true" applyFill="true" applyFont="true" applyNumberFormat="true" borderId="4" fillId="2" fontId="7" numFmtId="1001" quotePrefix="false">
      <alignment horizontal="center" vertical="center" wrapText="true"/>
    </xf>
    <xf applyAlignment="true" applyBorder="true" applyFont="true" applyNumberFormat="true" borderId="4" fillId="0" fontId="17" numFmtId="1000" quotePrefix="false">
      <alignment horizontal="left" vertical="center" wrapText="true"/>
    </xf>
    <xf applyAlignment="true" applyBorder="true" applyFill="true" applyFont="true" applyNumberFormat="true" borderId="4" fillId="2" fontId="5" numFmtId="1001" quotePrefix="false">
      <alignment horizontal="right" wrapText="true"/>
    </xf>
    <xf applyAlignment="true" applyBorder="true" applyFill="true" applyFont="true" applyNumberFormat="true" borderId="4" fillId="2" fontId="4" numFmtId="1001" quotePrefix="false">
      <alignment horizontal="right" wrapText="true"/>
    </xf>
    <xf applyAlignment="true" applyBorder="true" applyFill="true" applyFont="true" applyNumberFormat="true" borderId="4" fillId="2" fontId="7" numFmtId="1002" quotePrefix="false">
      <alignment horizontal="left" wrapText="true"/>
    </xf>
    <xf applyFont="true" applyNumberFormat="true" borderId="0" fillId="0" fontId="20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1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9.2851575114775"/>
    <col customWidth="true" max="2" min="2" outlineLevel="0" width="18.1406248017584"/>
    <col customWidth="true" max="3" min="3" outlineLevel="0" width="20.2851566656466"/>
    <col customWidth="true" max="5" min="4" outlineLevel="0" width="16.5703119779637"/>
    <col customWidth="true" max="6" min="6" outlineLevel="0" width="12.5703126546285"/>
    <col bestFit="true" customWidth="true" max="7" min="7" outlineLevel="0" width="16"/>
    <col bestFit="true" customWidth="true" max="9" min="9" outlineLevel="0" width="10.1406248017584"/>
  </cols>
  <sheetData>
    <row ht="15.75" outlineLevel="0" r="1">
      <c r="A1" s="1" t="s">
        <v>0</v>
      </c>
      <c r="B1" s="1" t="s"/>
      <c r="C1" s="1" t="s"/>
      <c r="D1" s="1" t="s"/>
      <c r="E1" s="1" t="n"/>
      <c r="F1" s="2" t="s">
        <v>1</v>
      </c>
      <c r="G1" s="2" t="str">
        <f aca="false" ca="false" dt2D="false" dtr="false" t="normal">TEXT(F1, "[$-FC19]ММ")</f>
        <v>01.07.2023</v>
      </c>
      <c r="H1" s="2" t="str">
        <f aca="false" ca="false" dt2D="false" dtr="false" t="normal">TEXT(F1, "[$-FC19]ДД.ММ.ГГГ \г")</f>
        <v>01.07.2023</v>
      </c>
      <c r="I1" s="2" t="str">
        <f aca="false" ca="false" dt2D="false" dtr="false" t="normal">TEXT(F1, "[$-FC19]ГГГГ")</f>
        <v>01.07.2023</v>
      </c>
    </row>
    <row ht="15.75" outlineLevel="0" r="2">
      <c r="A2" s="1" t="s">
        <v>2</v>
      </c>
      <c r="B2" s="1" t="s"/>
      <c r="C2" s="1" t="s"/>
      <c r="D2" s="1" t="s"/>
      <c r="E2" s="1" t="n"/>
      <c r="F2" s="2" t="s">
        <v>3</v>
      </c>
      <c r="G2" s="2" t="str">
        <f aca="false" ca="false" dt2D="false" dtr="false" t="normal">TEXT(F2, "[$-FC19]ДД ММММ ГГГ \г")</f>
        <v>31.07.2023</v>
      </c>
      <c r="H2" s="2" t="str">
        <f aca="false" ca="false" dt2D="false" dtr="false" t="normal">TEXT(F2, "[$-FC19]ДД.ММ.ГГГ \г")</f>
        <v>31.07.2023</v>
      </c>
      <c r="I2" s="3" t="n"/>
    </row>
    <row outlineLevel="0" r="3">
      <c r="A3" s="4" t="n"/>
      <c r="B3" s="5" t="n"/>
      <c r="C3" s="5" t="n"/>
      <c r="D3" s="6" t="n"/>
      <c r="E3" s="6" t="n"/>
      <c r="F3" s="2" t="n">
        <f aca="false" ca="false" dt2D="false" dtr="false" t="normal">EndDate+1</f>
        <v>45140</v>
      </c>
      <c r="G3" s="2" t="str">
        <f aca="false" ca="false" dt2D="false" dtr="false" t="normal">TEXT(F3, "[$-FC19]ДД ММММ ГГГ \г")</f>
        <v>02 августа 2023 г</v>
      </c>
      <c r="H3" s="2" t="str">
        <f aca="false" ca="false" dt2D="false" dtr="false" t="normal">TEXT(F3, "[$-FC19]ДД.ММ.ГГГ \г")</f>
        <v>02.08.2023 г</v>
      </c>
      <c r="I3" s="2" t="n"/>
    </row>
    <row outlineLevel="0" r="4">
      <c r="A4" s="7" t="n"/>
      <c r="B4" s="8" t="n"/>
      <c r="C4" s="8" t="n"/>
      <c r="D4" s="9" t="s">
        <v>4</v>
      </c>
      <c r="E4" s="9" t="n"/>
      <c r="F4" s="2" t="n"/>
      <c r="G4" s="2" t="n"/>
      <c r="H4" s="2" t="n"/>
      <c r="I4" s="2" t="n"/>
    </row>
    <row outlineLevel="0" r="5">
      <c r="A5" s="10" t="s">
        <v>5</v>
      </c>
      <c r="B5" s="11" t="s"/>
      <c r="C5" s="12" t="s"/>
      <c r="D5" s="13" t="n">
        <v>7621905.7</v>
      </c>
      <c r="E5" s="14" t="n"/>
      <c r="F5" s="3" t="n"/>
      <c r="G5" s="2" t="n"/>
      <c r="H5" s="2" t="n"/>
      <c r="I5" s="2" t="n"/>
    </row>
    <row outlineLevel="0" r="6">
      <c r="A6" s="15" t="s">
        <v>6</v>
      </c>
      <c r="B6" s="16" t="s"/>
      <c r="C6" s="17" t="s"/>
      <c r="D6" s="18" t="n">
        <v>122193.8</v>
      </c>
      <c r="E6" s="19" t="n"/>
      <c r="F6" s="2" t="n"/>
      <c r="G6" s="2" t="n"/>
      <c r="H6" s="2" t="n"/>
      <c r="I6" s="2" t="n"/>
    </row>
    <row outlineLevel="0" r="7">
      <c r="A7" s="20" t="s">
        <v>7</v>
      </c>
      <c r="B7" s="21" t="s"/>
      <c r="C7" s="22" t="s"/>
      <c r="D7" s="23" t="n">
        <f aca="false" ca="false" dt2D="false" dtr="false" t="normal">D77-D8</f>
        <v>5691112.000959998</v>
      </c>
      <c r="E7" s="19" t="n"/>
      <c r="F7" s="2" t="str">
        <f aca="false" ca="false" dt2D="false" dtr="false" t="normal">IF(G1="01", "январь", IF(G1="02", "февраль", IF(G1="03", "март", IF(G1="04", "апрель", IF(G1="05", "май", IF(G1="06", "июнь", IF(G1="07", "июль", IF(G1="08", "август", IF(G1="09", "сентябрь", IF(G1="08", "август", IF(G1="09", "сентябрь", IF(G1="10", "октябрь", IF(G1="11", "ноябрь", "декабрь")))))))))))))</f>
        <v>декабрь</v>
      </c>
      <c r="G7" s="2" t="n"/>
      <c r="H7" s="2" t="n"/>
      <c r="I7" s="2" t="n"/>
    </row>
    <row outlineLevel="0" r="8">
      <c r="A8" s="20" t="s">
        <v>8</v>
      </c>
      <c r="B8" s="21" t="s"/>
      <c r="C8" s="22" t="s"/>
      <c r="D8" s="18" t="n">
        <v>5902629.6</v>
      </c>
      <c r="E8" s="24" t="n"/>
      <c r="F8" s="2" t="n"/>
      <c r="G8" s="2" t="n"/>
      <c r="H8" s="2" t="n"/>
      <c r="I8" s="2" t="n"/>
    </row>
    <row outlineLevel="0" r="9">
      <c r="A9" s="20" t="s">
        <v>9</v>
      </c>
      <c r="B9" s="21" t="s"/>
      <c r="C9" s="22" t="s"/>
      <c r="D9" s="18" t="n">
        <f aca="false" ca="false" dt2D="false" dtr="false" t="normal">SUM(D10:D76)</f>
        <v>2555807.7299999995</v>
      </c>
      <c r="E9" s="24" t="n"/>
      <c r="F9" s="2" t="s">
        <v>10</v>
      </c>
    </row>
    <row outlineLevel="0" r="10">
      <c r="A10" s="25" t="s">
        <v>11</v>
      </c>
      <c r="B10" s="26" t="s"/>
      <c r="C10" s="27" t="s"/>
      <c r="D10" s="28" t="n">
        <v>292127.4</v>
      </c>
      <c r="E10" s="29" t="n"/>
      <c r="F10" s="29" t="n"/>
      <c r="G10" s="29" t="n"/>
      <c r="H10" s="29" t="n"/>
      <c r="I10" s="29" t="n"/>
      <c r="J10" s="29" t="n"/>
      <c r="K10" s="29" t="n"/>
      <c r="L10" s="29" t="n"/>
      <c r="M10" s="29" t="n"/>
    </row>
    <row customHeight="true" ht="27.75" outlineLevel="0" r="11">
      <c r="A11" s="25" t="s">
        <v>12</v>
      </c>
      <c r="B11" s="26" t="s"/>
      <c r="C11" s="27" t="s"/>
      <c r="D11" s="28" t="n">
        <v>60125.3</v>
      </c>
      <c r="E11" s="29" t="n"/>
      <c r="F11" s="29" t="n"/>
      <c r="G11" s="29" t="n"/>
      <c r="H11" s="29" t="n"/>
      <c r="I11" s="29" t="n"/>
      <c r="J11" s="29" t="n"/>
      <c r="K11" s="29" t="n"/>
      <c r="L11" s="29" t="n"/>
      <c r="M11" s="29" t="n"/>
    </row>
    <row customHeight="true" ht="33" outlineLevel="0" r="12">
      <c r="A12" s="25" t="s">
        <v>13</v>
      </c>
      <c r="B12" s="26" t="s"/>
      <c r="C12" s="27" t="s"/>
      <c r="D12" s="28" t="n">
        <v>36810</v>
      </c>
      <c r="E12" s="29" t="n"/>
      <c r="F12" s="29" t="n"/>
      <c r="G12" s="29" t="n"/>
      <c r="H12" s="29" t="n"/>
      <c r="I12" s="29" t="n"/>
      <c r="J12" s="29" t="n"/>
      <c r="K12" s="29" t="n"/>
      <c r="L12" s="29" t="n"/>
      <c r="M12" s="29" t="n"/>
    </row>
    <row customHeight="true" ht="15.75" outlineLevel="0" r="13">
      <c r="A13" s="25" t="s">
        <v>14</v>
      </c>
      <c r="B13" s="26" t="s"/>
      <c r="C13" s="27" t="s"/>
      <c r="D13" s="28" t="n">
        <v>94177.62</v>
      </c>
      <c r="E13" s="29" t="n"/>
      <c r="F13" s="29" t="n"/>
      <c r="G13" s="29" t="n"/>
      <c r="H13" s="29" t="n"/>
      <c r="I13" s="29" t="n"/>
      <c r="J13" s="29" t="n"/>
      <c r="K13" s="29" t="n"/>
      <c r="L13" s="29" t="n"/>
      <c r="M13" s="29" t="n"/>
    </row>
    <row customHeight="true" ht="32.25" outlineLevel="0" r="14">
      <c r="A14" s="25" t="s">
        <v>15</v>
      </c>
      <c r="B14" s="26" t="s"/>
      <c r="C14" s="27" t="s"/>
      <c r="D14" s="28" t="n">
        <v>3314.78</v>
      </c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</row>
    <row customHeight="true" ht="49.5" outlineLevel="0" r="15">
      <c r="A15" s="25" t="s">
        <v>16</v>
      </c>
      <c r="B15" s="26" t="s"/>
      <c r="C15" s="27" t="s"/>
      <c r="D15" s="28" t="n">
        <v>8691.62</v>
      </c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</row>
    <row customHeight="true" ht="33.75" outlineLevel="0" r="16">
      <c r="A16" s="25" t="s">
        <v>17</v>
      </c>
      <c r="B16" s="26" t="s"/>
      <c r="C16" s="27" t="s"/>
      <c r="D16" s="28" t="n">
        <v>34226.2</v>
      </c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</row>
    <row customHeight="true" ht="45.75" outlineLevel="0" r="17">
      <c r="A17" s="25" t="s">
        <v>18</v>
      </c>
      <c r="B17" s="26" t="s"/>
      <c r="C17" s="27" t="s"/>
      <c r="D17" s="28" t="n">
        <v>257.58</v>
      </c>
      <c r="E17" s="29" t="n"/>
      <c r="F17" s="29" t="n"/>
      <c r="G17" s="29" t="n"/>
      <c r="H17" s="29" t="n"/>
      <c r="I17" s="29" t="n"/>
      <c r="J17" s="29" t="n"/>
      <c r="K17" s="29" t="n"/>
      <c r="L17" s="29" t="n"/>
      <c r="M17" s="29" t="n"/>
    </row>
    <row customHeight="true" ht="45" outlineLevel="0" r="18">
      <c r="A18" s="25" t="s">
        <v>19</v>
      </c>
      <c r="B18" s="26" t="s"/>
      <c r="C18" s="27" t="s"/>
      <c r="D18" s="28" t="n">
        <v>3025.97</v>
      </c>
      <c r="E18" s="29" t="n"/>
      <c r="F18" s="29" t="n"/>
      <c r="G18" s="29" t="n"/>
      <c r="H18" s="29" t="n"/>
      <c r="I18" s="29" t="n"/>
      <c r="J18" s="29" t="n"/>
      <c r="K18" s="29" t="n"/>
      <c r="L18" s="29" t="n"/>
      <c r="M18" s="29" t="n"/>
    </row>
    <row customHeight="true" ht="64.5" outlineLevel="0" r="19">
      <c r="A19" s="25" t="s">
        <v>20</v>
      </c>
      <c r="B19" s="26" t="s"/>
      <c r="C19" s="27" t="s"/>
      <c r="D19" s="28" t="n">
        <v>950</v>
      </c>
      <c r="E19" s="29" t="n"/>
      <c r="F19" s="29" t="n"/>
      <c r="G19" s="29" t="n"/>
      <c r="H19" s="29" t="n"/>
      <c r="I19" s="29" t="n"/>
      <c r="J19" s="29" t="n"/>
      <c r="K19" s="29" t="n"/>
      <c r="L19" s="29" t="n"/>
      <c r="M19" s="29" t="n"/>
    </row>
    <row customHeight="true" ht="21.75" outlineLevel="0" r="20">
      <c r="A20" s="25" t="s">
        <v>21</v>
      </c>
      <c r="B20" s="26" t="s"/>
      <c r="C20" s="27" t="s"/>
      <c r="D20" s="28" t="n">
        <v>2987.82</v>
      </c>
      <c r="E20" s="29" t="n"/>
      <c r="F20" s="29" t="n"/>
      <c r="G20" s="29" t="n"/>
      <c r="H20" s="29" t="n"/>
      <c r="I20" s="29" t="n"/>
      <c r="J20" s="29" t="n"/>
      <c r="K20" s="29" t="n"/>
      <c r="L20" s="29" t="n"/>
      <c r="M20" s="29" t="n"/>
    </row>
    <row customHeight="true" ht="57.75" outlineLevel="0" r="21">
      <c r="A21" s="25" t="s">
        <v>22</v>
      </c>
      <c r="B21" s="26" t="s"/>
      <c r="C21" s="27" t="s"/>
      <c r="D21" s="28" t="n">
        <v>27268.31</v>
      </c>
      <c r="E21" s="29" t="n"/>
      <c r="F21" s="29" t="n"/>
      <c r="G21" s="29" t="n"/>
      <c r="H21" s="29" t="n"/>
      <c r="I21" s="29" t="n"/>
      <c r="J21" s="29" t="n"/>
      <c r="K21" s="29" t="n"/>
      <c r="L21" s="29" t="n"/>
      <c r="M21" s="29" t="n"/>
    </row>
    <row customHeight="true" ht="49.5" outlineLevel="0" r="22">
      <c r="A22" s="25" t="s">
        <v>23</v>
      </c>
      <c r="B22" s="26" t="s"/>
      <c r="C22" s="27" t="s"/>
      <c r="D22" s="28" t="n">
        <v>6587.21</v>
      </c>
      <c r="E22" s="29" t="n"/>
      <c r="F22" s="29" t="n"/>
      <c r="G22" s="29" t="n"/>
      <c r="H22" s="29" t="n"/>
      <c r="I22" s="29" t="n"/>
      <c r="J22" s="29" t="n"/>
      <c r="K22" s="29" t="n"/>
      <c r="L22" s="29" t="n"/>
      <c r="M22" s="29" t="n"/>
    </row>
    <row customHeight="true" ht="21.75" outlineLevel="0" r="23">
      <c r="A23" s="25" t="s">
        <v>24</v>
      </c>
      <c r="B23" s="26" t="s"/>
      <c r="C23" s="27" t="s"/>
      <c r="D23" s="28" t="n">
        <v>1131.89</v>
      </c>
      <c r="E23" s="29" t="n"/>
      <c r="F23" s="29" t="n"/>
      <c r="G23" s="29" t="n"/>
      <c r="H23" s="29" t="n"/>
      <c r="I23" s="29" t="n"/>
      <c r="J23" s="29" t="n"/>
      <c r="K23" s="29" t="n"/>
      <c r="L23" s="29" t="n"/>
      <c r="M23" s="29" t="n"/>
    </row>
    <row customHeight="true" ht="33.75" outlineLevel="0" r="24">
      <c r="A24" s="25" t="s">
        <v>25</v>
      </c>
      <c r="B24" s="26" t="s"/>
      <c r="C24" s="27" t="s"/>
      <c r="D24" s="28" t="n">
        <v>207</v>
      </c>
      <c r="E24" s="29" t="n"/>
      <c r="F24" s="29" t="n"/>
      <c r="G24" s="29" t="n"/>
      <c r="H24" s="29" t="n"/>
      <c r="I24" s="29" t="n"/>
      <c r="J24" s="29" t="n"/>
      <c r="K24" s="29" t="n"/>
      <c r="L24" s="29" t="n"/>
      <c r="M24" s="29" t="n"/>
    </row>
    <row customHeight="true" ht="34.5" outlineLevel="0" r="25">
      <c r="A25" s="25" t="s">
        <v>26</v>
      </c>
      <c r="B25" s="26" t="s"/>
      <c r="C25" s="27" t="s"/>
      <c r="D25" s="28" t="n">
        <v>39981.32</v>
      </c>
      <c r="E25" s="29" t="n"/>
      <c r="F25" s="29" t="n"/>
      <c r="G25" s="29" t="n"/>
      <c r="H25" s="29" t="n"/>
      <c r="I25" s="29" t="n"/>
      <c r="J25" s="29" t="n"/>
      <c r="K25" s="29" t="n"/>
      <c r="L25" s="29" t="n"/>
      <c r="M25" s="29" t="n"/>
    </row>
    <row customHeight="true" ht="26.25" outlineLevel="0" r="26">
      <c r="A26" s="25" t="s">
        <v>27</v>
      </c>
      <c r="B26" s="26" t="s"/>
      <c r="C26" s="27" t="s"/>
      <c r="D26" s="28" t="n">
        <v>1798.77</v>
      </c>
      <c r="E26" s="29" t="n"/>
      <c r="F26" s="29" t="n"/>
      <c r="G26" s="29" t="n"/>
      <c r="H26" s="29" t="n"/>
      <c r="I26" s="29" t="n"/>
      <c r="J26" s="29" t="n"/>
      <c r="K26" s="29" t="n"/>
      <c r="L26" s="29" t="n"/>
      <c r="M26" s="29" t="n"/>
    </row>
    <row customHeight="true" ht="51.75" outlineLevel="0" r="27">
      <c r="A27" s="25" t="s">
        <v>28</v>
      </c>
      <c r="B27" s="26" t="s"/>
      <c r="C27" s="27" t="s"/>
      <c r="D27" s="28" t="n">
        <v>184.68</v>
      </c>
      <c r="E27" s="29" t="n"/>
      <c r="F27" s="29" t="n"/>
      <c r="G27" s="29" t="n"/>
      <c r="H27" s="29" t="n"/>
      <c r="I27" s="29" t="n"/>
      <c r="J27" s="29" t="n"/>
      <c r="K27" s="29" t="n"/>
      <c r="L27" s="29" t="n"/>
      <c r="M27" s="29" t="n"/>
    </row>
    <row customHeight="true" ht="33.75" outlineLevel="0" r="28">
      <c r="A28" s="25" t="s">
        <v>29</v>
      </c>
      <c r="B28" s="26" t="s"/>
      <c r="C28" s="27" t="s"/>
      <c r="D28" s="28" t="n">
        <v>34924.45</v>
      </c>
      <c r="E28" s="29" t="n"/>
      <c r="F28" s="29" t="n"/>
      <c r="G28" s="29" t="n"/>
      <c r="H28" s="29" t="n"/>
      <c r="I28" s="29" t="n"/>
      <c r="J28" s="29" t="n"/>
      <c r="K28" s="29" t="n"/>
      <c r="L28" s="29" t="n"/>
      <c r="M28" s="29" t="n"/>
    </row>
    <row customHeight="true" ht="32.25" outlineLevel="0" r="29">
      <c r="A29" s="25" t="s">
        <v>30</v>
      </c>
      <c r="B29" s="26" t="s"/>
      <c r="C29" s="27" t="s"/>
      <c r="D29" s="28" t="n">
        <v>108.83</v>
      </c>
      <c r="E29" s="29" t="n"/>
      <c r="F29" s="29" t="n"/>
      <c r="G29" s="29" t="n"/>
      <c r="H29" s="29" t="n"/>
      <c r="I29" s="29" t="n"/>
      <c r="J29" s="29" t="n"/>
      <c r="K29" s="29" t="n"/>
      <c r="L29" s="29" t="n"/>
      <c r="M29" s="29" t="n"/>
    </row>
    <row customHeight="true" ht="30.75" outlineLevel="0" r="30">
      <c r="A30" s="25" t="s">
        <v>31</v>
      </c>
      <c r="B30" s="26" t="s"/>
      <c r="C30" s="27" t="s"/>
      <c r="D30" s="28" t="n">
        <v>3022.69</v>
      </c>
      <c r="E30" s="29" t="n"/>
      <c r="F30" s="29" t="n"/>
      <c r="G30" s="29" t="n"/>
      <c r="H30" s="29" t="n"/>
      <c r="I30" s="29" t="n"/>
      <c r="J30" s="29" t="n"/>
      <c r="K30" s="29" t="n"/>
      <c r="L30" s="29" t="n"/>
      <c r="M30" s="29" t="n"/>
    </row>
    <row customHeight="true" ht="18.75" outlineLevel="0" r="31">
      <c r="A31" s="25" t="s">
        <v>32</v>
      </c>
      <c r="B31" s="26" t="s"/>
      <c r="C31" s="27" t="s"/>
      <c r="D31" s="28" t="n">
        <v>19293.85</v>
      </c>
      <c r="E31" s="29" t="n"/>
      <c r="F31" s="29" t="n"/>
      <c r="G31" s="29" t="n"/>
      <c r="H31" s="29" t="n"/>
      <c r="I31" s="29" t="n"/>
      <c r="J31" s="29" t="n"/>
      <c r="K31" s="29" t="n"/>
      <c r="L31" s="29" t="n"/>
      <c r="M31" s="29" t="n"/>
    </row>
    <row customHeight="true" ht="51" outlineLevel="0" r="32">
      <c r="A32" s="25" t="s">
        <v>33</v>
      </c>
      <c r="B32" s="26" t="s"/>
      <c r="C32" s="27" t="s"/>
      <c r="D32" s="28" t="n">
        <v>616</v>
      </c>
      <c r="E32" s="29" t="n"/>
      <c r="F32" s="29" t="n"/>
      <c r="G32" s="29" t="n"/>
      <c r="H32" s="29" t="n"/>
      <c r="I32" s="29" t="n"/>
      <c r="J32" s="29" t="n"/>
      <c r="K32" s="29" t="n"/>
      <c r="L32" s="29" t="n"/>
      <c r="M32" s="29" t="n"/>
    </row>
    <row customHeight="true" ht="33" outlineLevel="0" r="33">
      <c r="A33" s="25" t="s">
        <v>34</v>
      </c>
      <c r="B33" s="26" t="s"/>
      <c r="C33" s="27" t="s"/>
      <c r="D33" s="28" t="n">
        <v>282137.87</v>
      </c>
      <c r="E33" s="29" t="n"/>
      <c r="F33" s="29" t="n"/>
      <c r="G33" s="29" t="n"/>
      <c r="H33" s="29" t="n"/>
      <c r="I33" s="29" t="n"/>
      <c r="J33" s="29" t="n"/>
      <c r="K33" s="29" t="n"/>
      <c r="L33" s="29" t="n"/>
      <c r="M33" s="29" t="n"/>
    </row>
    <row customHeight="true" ht="46.5" outlineLevel="0" r="34">
      <c r="A34" s="25" t="s">
        <v>35</v>
      </c>
      <c r="B34" s="26" t="s"/>
      <c r="C34" s="27" t="s"/>
      <c r="D34" s="28" t="n">
        <v>241.9</v>
      </c>
      <c r="E34" s="29" t="n"/>
      <c r="F34" s="29" t="n"/>
      <c r="G34" s="29" t="n"/>
      <c r="H34" s="29" t="n"/>
      <c r="I34" s="29" t="n"/>
      <c r="J34" s="29" t="n"/>
      <c r="K34" s="29" t="n"/>
      <c r="L34" s="29" t="n"/>
      <c r="M34" s="29" t="n"/>
    </row>
    <row customHeight="true" ht="39.75" outlineLevel="0" r="35">
      <c r="A35" s="25" t="s">
        <v>36</v>
      </c>
      <c r="B35" s="26" t="s"/>
      <c r="C35" s="27" t="s"/>
      <c r="D35" s="28" t="n">
        <v>4157.08</v>
      </c>
      <c r="E35" s="29" t="n"/>
      <c r="F35" s="29" t="n"/>
      <c r="G35" s="29" t="n"/>
      <c r="H35" s="29" t="n"/>
      <c r="I35" s="29" t="n"/>
      <c r="J35" s="29" t="n"/>
      <c r="K35" s="29" t="n"/>
      <c r="L35" s="29" t="n"/>
      <c r="M35" s="29" t="n"/>
    </row>
    <row customHeight="true" ht="32.25" outlineLevel="0" r="36">
      <c r="A36" s="25" t="s">
        <v>37</v>
      </c>
      <c r="B36" s="26" t="s"/>
      <c r="C36" s="27" t="s"/>
      <c r="D36" s="28" t="n">
        <v>342.06</v>
      </c>
      <c r="E36" s="29" t="n"/>
      <c r="F36" s="29" t="n"/>
      <c r="G36" s="29" t="n"/>
      <c r="H36" s="29" t="n"/>
      <c r="I36" s="29" t="n"/>
      <c r="J36" s="29" t="n"/>
      <c r="K36" s="29" t="n"/>
      <c r="L36" s="29" t="n"/>
      <c r="M36" s="29" t="n"/>
    </row>
    <row customHeight="true" ht="31.5" outlineLevel="0" r="37">
      <c r="A37" s="25" t="s">
        <v>38</v>
      </c>
      <c r="B37" s="26" t="s"/>
      <c r="C37" s="27" t="s"/>
      <c r="D37" s="28" t="n">
        <v>675.63</v>
      </c>
      <c r="E37" s="29" t="n"/>
      <c r="F37" s="29" t="n"/>
      <c r="G37" s="29" t="n"/>
      <c r="H37" s="29" t="n"/>
      <c r="I37" s="29" t="n"/>
      <c r="J37" s="29" t="n"/>
      <c r="K37" s="29" t="n"/>
      <c r="L37" s="29" t="n"/>
      <c r="M37" s="29" t="n"/>
    </row>
    <row customHeight="true" ht="33" outlineLevel="0" r="38">
      <c r="A38" s="25" t="s">
        <v>39</v>
      </c>
      <c r="B38" s="26" t="s"/>
      <c r="C38" s="27" t="s"/>
      <c r="D38" s="28" t="n">
        <v>3800</v>
      </c>
      <c r="E38" s="29" t="n"/>
      <c r="F38" s="29" t="n"/>
      <c r="G38" s="29" t="n"/>
      <c r="H38" s="29" t="n"/>
      <c r="I38" s="29" t="n"/>
      <c r="J38" s="29" t="n"/>
      <c r="K38" s="29" t="n"/>
      <c r="L38" s="29" t="n"/>
      <c r="M38" s="29" t="n"/>
    </row>
    <row customHeight="true" ht="29.25" outlineLevel="0" r="39">
      <c r="A39" s="25" t="s">
        <v>40</v>
      </c>
      <c r="B39" s="26" t="s"/>
      <c r="C39" s="27" t="s"/>
      <c r="D39" s="28" t="n">
        <v>375.17</v>
      </c>
      <c r="E39" s="29" t="n"/>
      <c r="F39" s="29" t="n"/>
      <c r="G39" s="29" t="n"/>
      <c r="H39" s="29" t="n"/>
      <c r="I39" s="29" t="n"/>
      <c r="J39" s="29" t="n"/>
      <c r="K39" s="29" t="n"/>
      <c r="L39" s="29" t="n"/>
      <c r="M39" s="29" t="n"/>
    </row>
    <row customHeight="true" ht="21.75" outlineLevel="0" r="40">
      <c r="A40" s="25" t="s">
        <v>41</v>
      </c>
      <c r="B40" s="26" t="s"/>
      <c r="C40" s="27" t="s"/>
      <c r="D40" s="28" t="n">
        <v>15608.04</v>
      </c>
      <c r="E40" s="29" t="n"/>
      <c r="F40" s="29" t="n"/>
      <c r="G40" s="29" t="n"/>
      <c r="H40" s="29" t="n"/>
      <c r="I40" s="29" t="n"/>
      <c r="J40" s="29" t="n"/>
      <c r="K40" s="29" t="n"/>
      <c r="L40" s="29" t="n"/>
      <c r="M40" s="29" t="n"/>
    </row>
    <row customHeight="true" ht="21" outlineLevel="0" r="41">
      <c r="A41" s="25" t="s">
        <v>42</v>
      </c>
      <c r="B41" s="26" t="s"/>
      <c r="C41" s="27" t="s"/>
      <c r="D41" s="28" t="n">
        <v>280</v>
      </c>
      <c r="E41" s="29" t="n"/>
      <c r="F41" s="29" t="n"/>
      <c r="G41" s="29" t="n"/>
      <c r="H41" s="29" t="n"/>
      <c r="I41" s="29" t="n"/>
      <c r="J41" s="29" t="n"/>
      <c r="K41" s="29" t="n"/>
      <c r="L41" s="29" t="n"/>
      <c r="M41" s="29" t="n"/>
    </row>
    <row customHeight="true" ht="37.5" outlineLevel="0" r="42">
      <c r="A42" s="25" t="s">
        <v>43</v>
      </c>
      <c r="B42" s="26" t="s"/>
      <c r="C42" s="27" t="s"/>
      <c r="D42" s="28" t="n">
        <v>3089.85</v>
      </c>
      <c r="E42" s="29" t="n"/>
      <c r="F42" s="29" t="n"/>
      <c r="G42" s="29" t="n"/>
      <c r="H42" s="29" t="n"/>
      <c r="I42" s="29" t="n"/>
      <c r="J42" s="29" t="n"/>
      <c r="K42" s="29" t="n"/>
      <c r="L42" s="29" t="n"/>
      <c r="M42" s="29" t="n"/>
    </row>
    <row customHeight="true" ht="26.25" outlineLevel="0" r="43">
      <c r="A43" s="25" t="s">
        <v>44</v>
      </c>
      <c r="B43" s="26" t="s"/>
      <c r="C43" s="27" t="s"/>
      <c r="D43" s="28" t="n">
        <v>2154.27</v>
      </c>
      <c r="E43" s="29" t="n"/>
      <c r="F43" s="29" t="n"/>
      <c r="G43" s="29" t="n"/>
      <c r="H43" s="29" t="n"/>
      <c r="I43" s="29" t="n"/>
      <c r="J43" s="29" t="n"/>
      <c r="K43" s="29" t="n"/>
      <c r="L43" s="29" t="n"/>
      <c r="M43" s="29" t="n"/>
    </row>
    <row customHeight="true" ht="32.25" outlineLevel="0" r="44">
      <c r="A44" s="25" t="s">
        <v>45</v>
      </c>
      <c r="B44" s="26" t="s"/>
      <c r="C44" s="27" t="s"/>
      <c r="D44" s="28" t="n">
        <v>39995.72</v>
      </c>
      <c r="E44" s="29" t="n"/>
      <c r="F44" s="29" t="n"/>
      <c r="G44" s="29" t="n"/>
      <c r="H44" s="29" t="n"/>
      <c r="I44" s="29" t="n"/>
      <c r="J44" s="29" t="n"/>
      <c r="K44" s="29" t="n"/>
      <c r="L44" s="29" t="n"/>
      <c r="M44" s="29" t="n"/>
    </row>
    <row customHeight="true" ht="26.25" outlineLevel="0" r="45">
      <c r="A45" s="25" t="s">
        <v>46</v>
      </c>
      <c r="B45" s="26" t="s"/>
      <c r="C45" s="27" t="s"/>
      <c r="D45" s="28" t="n">
        <v>42053.83</v>
      </c>
      <c r="E45" s="29" t="n"/>
      <c r="F45" s="29" t="n"/>
      <c r="G45" s="29" t="n"/>
      <c r="H45" s="29" t="n"/>
      <c r="I45" s="29" t="n"/>
      <c r="J45" s="29" t="n"/>
      <c r="K45" s="29" t="n"/>
      <c r="L45" s="29" t="n"/>
      <c r="M45" s="29" t="n"/>
    </row>
    <row customHeight="true" ht="23.25" outlineLevel="0" r="46">
      <c r="A46" s="25" t="s">
        <v>47</v>
      </c>
      <c r="B46" s="26" t="s"/>
      <c r="C46" s="27" t="s"/>
      <c r="D46" s="28" t="n">
        <v>2681.01</v>
      </c>
      <c r="E46" s="29" t="n"/>
      <c r="F46" s="29" t="n"/>
      <c r="G46" s="29" t="n"/>
      <c r="H46" s="29" t="n"/>
      <c r="I46" s="29" t="n"/>
      <c r="J46" s="29" t="n"/>
      <c r="K46" s="29" t="n"/>
      <c r="L46" s="29" t="n"/>
      <c r="M46" s="29" t="n"/>
    </row>
    <row customHeight="true" ht="47.25" outlineLevel="0" r="47">
      <c r="A47" s="25" t="s">
        <v>48</v>
      </c>
      <c r="B47" s="26" t="s"/>
      <c r="C47" s="27" t="s"/>
      <c r="D47" s="28" t="n">
        <v>422.43</v>
      </c>
      <c r="E47" s="29" t="n"/>
      <c r="F47" s="29" t="n"/>
      <c r="G47" s="29" t="n"/>
      <c r="H47" s="29" t="n"/>
      <c r="I47" s="29" t="n"/>
      <c r="J47" s="29" t="n"/>
      <c r="K47" s="29" t="n"/>
      <c r="L47" s="29" t="n"/>
      <c r="M47" s="29" t="n"/>
    </row>
    <row customHeight="true" ht="26.25" outlineLevel="0" r="48">
      <c r="A48" s="25" t="s">
        <v>49</v>
      </c>
      <c r="B48" s="26" t="s"/>
      <c r="C48" s="27" t="s"/>
      <c r="D48" s="28" t="n">
        <v>1446.42</v>
      </c>
      <c r="E48" s="29" t="n"/>
      <c r="F48" s="29" t="n"/>
      <c r="G48" s="29" t="n"/>
      <c r="H48" s="29" t="n"/>
      <c r="I48" s="29" t="n"/>
      <c r="J48" s="29" t="n"/>
      <c r="K48" s="29" t="n"/>
      <c r="L48" s="29" t="n"/>
      <c r="M48" s="29" t="n"/>
    </row>
    <row customHeight="true" ht="33.75" outlineLevel="0" r="49">
      <c r="A49" s="25" t="s">
        <v>50</v>
      </c>
      <c r="B49" s="26" t="s"/>
      <c r="C49" s="27" t="s"/>
      <c r="D49" s="28" t="n">
        <v>6.66</v>
      </c>
      <c r="E49" s="29" t="n"/>
      <c r="F49" s="29" t="n"/>
      <c r="G49" s="29" t="n"/>
      <c r="H49" s="29" t="n"/>
      <c r="I49" s="29" t="n"/>
      <c r="J49" s="29" t="n"/>
      <c r="K49" s="29" t="n"/>
      <c r="L49" s="29" t="n"/>
      <c r="M49" s="29" t="n"/>
    </row>
    <row customHeight="true" ht="26.25" outlineLevel="0" r="50">
      <c r="A50" s="25" t="s">
        <v>51</v>
      </c>
      <c r="B50" s="26" t="s"/>
      <c r="C50" s="27" t="s"/>
      <c r="D50" s="28" t="n">
        <v>3424.25</v>
      </c>
      <c r="E50" s="29" t="n"/>
      <c r="F50" s="29" t="n"/>
      <c r="G50" s="29" t="n"/>
      <c r="H50" s="29" t="n"/>
      <c r="I50" s="29" t="n"/>
      <c r="J50" s="29" t="n"/>
      <c r="K50" s="29" t="n"/>
      <c r="L50" s="29" t="n"/>
      <c r="M50" s="29" t="n"/>
    </row>
    <row customHeight="true" ht="34.5" outlineLevel="0" r="51">
      <c r="A51" s="25" t="s">
        <v>52</v>
      </c>
      <c r="B51" s="26" t="s"/>
      <c r="C51" s="27" t="s"/>
      <c r="D51" s="28" t="n">
        <v>2.63</v>
      </c>
      <c r="E51" s="29" t="n"/>
      <c r="F51" s="29" t="n"/>
      <c r="G51" s="29" t="n"/>
      <c r="H51" s="29" t="n"/>
      <c r="I51" s="29" t="n"/>
      <c r="J51" s="29" t="n"/>
      <c r="K51" s="29" t="n"/>
      <c r="L51" s="29" t="n"/>
      <c r="M51" s="29" t="n"/>
    </row>
    <row customHeight="true" ht="30" outlineLevel="0" r="52">
      <c r="A52" s="25" t="s">
        <v>53</v>
      </c>
      <c r="B52" s="26" t="s"/>
      <c r="C52" s="27" t="s"/>
      <c r="D52" s="28" t="n">
        <v>12266.01</v>
      </c>
      <c r="E52" s="29" t="n"/>
      <c r="F52" s="29" t="n"/>
      <c r="G52" s="29" t="n"/>
      <c r="H52" s="29" t="n"/>
      <c r="I52" s="29" t="n"/>
      <c r="J52" s="29" t="n"/>
      <c r="K52" s="29" t="n"/>
      <c r="L52" s="29" t="n"/>
      <c r="M52" s="29" t="n"/>
    </row>
    <row customHeight="true" ht="30.75" outlineLevel="0" r="53">
      <c r="A53" s="25" t="s">
        <v>54</v>
      </c>
      <c r="B53" s="26" t="s"/>
      <c r="C53" s="27" t="s"/>
      <c r="D53" s="28" t="n">
        <v>116.54</v>
      </c>
      <c r="E53" s="29" t="n"/>
      <c r="F53" s="29" t="n"/>
      <c r="G53" s="29" t="n"/>
      <c r="H53" s="29" t="n"/>
      <c r="I53" s="29" t="n"/>
      <c r="J53" s="29" t="n"/>
      <c r="K53" s="29" t="n"/>
      <c r="L53" s="29" t="n"/>
      <c r="M53" s="29" t="n"/>
    </row>
    <row customHeight="true" ht="26.25" outlineLevel="0" r="54">
      <c r="A54" s="25" t="s">
        <v>55</v>
      </c>
      <c r="B54" s="26" t="s"/>
      <c r="C54" s="27" t="s"/>
      <c r="D54" s="28" t="n">
        <v>14402.58</v>
      </c>
      <c r="E54" s="29" t="n"/>
      <c r="F54" s="29" t="n"/>
      <c r="G54" s="29" t="n"/>
      <c r="H54" s="29" t="n"/>
      <c r="I54" s="29" t="n"/>
      <c r="J54" s="29" t="n"/>
      <c r="K54" s="29" t="n"/>
      <c r="L54" s="29" t="n"/>
      <c r="M54" s="29" t="n"/>
    </row>
    <row customHeight="true" ht="48.75" outlineLevel="0" r="55">
      <c r="A55" s="25" t="s">
        <v>56</v>
      </c>
      <c r="B55" s="26" t="s"/>
      <c r="C55" s="27" t="s"/>
      <c r="D55" s="28" t="n">
        <v>7970.19</v>
      </c>
      <c r="E55" s="29" t="n"/>
      <c r="F55" s="29" t="n"/>
      <c r="G55" s="29" t="n"/>
      <c r="H55" s="29" t="n"/>
      <c r="I55" s="29" t="n"/>
      <c r="J55" s="29" t="n"/>
      <c r="K55" s="29" t="n"/>
      <c r="L55" s="29" t="n"/>
      <c r="M55" s="29" t="n"/>
    </row>
    <row customHeight="true" ht="26.25" outlineLevel="0" r="56">
      <c r="A56" s="25" t="s">
        <v>57</v>
      </c>
      <c r="B56" s="26" t="s"/>
      <c r="C56" s="27" t="s"/>
      <c r="D56" s="28" t="n">
        <v>59912.1</v>
      </c>
      <c r="E56" s="29" t="n"/>
      <c r="F56" s="29" t="n"/>
      <c r="G56" s="29" t="n"/>
      <c r="H56" s="29" t="n"/>
      <c r="I56" s="29" t="n"/>
      <c r="J56" s="29" t="n"/>
      <c r="K56" s="29" t="n"/>
      <c r="L56" s="29" t="n"/>
      <c r="M56" s="29" t="n"/>
    </row>
    <row customHeight="true" ht="61.5" outlineLevel="0" r="57">
      <c r="A57" s="25" t="s">
        <v>58</v>
      </c>
      <c r="B57" s="26" t="s"/>
      <c r="C57" s="27" t="s"/>
      <c r="D57" s="28" t="n">
        <v>2183.13</v>
      </c>
      <c r="E57" s="29" t="n"/>
      <c r="F57" s="29" t="n"/>
      <c r="G57" s="29" t="n"/>
      <c r="H57" s="29" t="n"/>
      <c r="I57" s="29" t="n"/>
      <c r="J57" s="29" t="n"/>
      <c r="K57" s="29" t="n"/>
      <c r="L57" s="29" t="n"/>
      <c r="M57" s="29" t="n"/>
    </row>
    <row customHeight="true" ht="26.25" outlineLevel="0" r="58">
      <c r="A58" s="25" t="s">
        <v>59</v>
      </c>
      <c r="B58" s="26" t="s"/>
      <c r="C58" s="27" t="s"/>
      <c r="D58" s="28" t="n">
        <v>7422.36</v>
      </c>
      <c r="E58" s="29" t="n"/>
      <c r="F58" s="29" t="n"/>
      <c r="G58" s="29" t="n"/>
      <c r="H58" s="29" t="n"/>
      <c r="I58" s="29" t="n"/>
      <c r="J58" s="29" t="n"/>
      <c r="K58" s="29" t="n"/>
      <c r="L58" s="29" t="n"/>
      <c r="M58" s="29" t="n"/>
    </row>
    <row customHeight="true" ht="36" outlineLevel="0" r="59">
      <c r="A59" s="25" t="s">
        <v>60</v>
      </c>
      <c r="B59" s="26" t="s"/>
      <c r="C59" s="27" t="s"/>
      <c r="D59" s="28" t="n">
        <v>521.84</v>
      </c>
      <c r="E59" s="29" t="n"/>
      <c r="F59" s="29" t="n"/>
      <c r="G59" s="29" t="n"/>
      <c r="H59" s="29" t="n"/>
      <c r="I59" s="29" t="n"/>
      <c r="J59" s="29" t="n"/>
      <c r="K59" s="29" t="n"/>
      <c r="L59" s="29" t="n"/>
      <c r="M59" s="29" t="n"/>
    </row>
    <row customHeight="true" ht="39.75" outlineLevel="0" r="60">
      <c r="A60" s="25" t="s">
        <v>61</v>
      </c>
      <c r="B60" s="26" t="s"/>
      <c r="C60" s="27" t="s"/>
      <c r="D60" s="28" t="n">
        <v>508.75</v>
      </c>
      <c r="E60" s="29" t="n"/>
      <c r="F60" s="29" t="n"/>
      <c r="G60" s="29" t="n"/>
      <c r="H60" s="29" t="n"/>
      <c r="I60" s="29" t="n"/>
      <c r="J60" s="29" t="n"/>
      <c r="K60" s="29" t="n"/>
      <c r="L60" s="29" t="n"/>
      <c r="M60" s="29" t="n"/>
    </row>
    <row customHeight="true" ht="33.75" outlineLevel="0" r="61">
      <c r="A61" s="25" t="s">
        <v>62</v>
      </c>
      <c r="B61" s="26" t="s"/>
      <c r="C61" s="27" t="s"/>
      <c r="D61" s="28" t="n">
        <v>188.48</v>
      </c>
      <c r="E61" s="29" t="n"/>
      <c r="F61" s="29" t="n"/>
      <c r="G61" s="29" t="n"/>
      <c r="H61" s="29" t="n"/>
      <c r="I61" s="29" t="n"/>
      <c r="J61" s="29" t="n"/>
      <c r="K61" s="29" t="n"/>
      <c r="L61" s="29" t="n"/>
      <c r="M61" s="29" t="n"/>
    </row>
    <row customHeight="true" ht="108.75" outlineLevel="0" r="62">
      <c r="A62" s="25" t="s">
        <v>63</v>
      </c>
      <c r="B62" s="26" t="s"/>
      <c r="C62" s="27" t="s"/>
      <c r="D62" s="28" t="n">
        <v>303.67</v>
      </c>
      <c r="E62" s="29" t="n"/>
      <c r="F62" s="29" t="n"/>
      <c r="G62" s="29" t="n"/>
      <c r="H62" s="29" t="n"/>
      <c r="I62" s="29" t="n"/>
      <c r="J62" s="29" t="n"/>
      <c r="K62" s="29" t="n"/>
      <c r="L62" s="29" t="n"/>
      <c r="M62" s="29" t="n"/>
    </row>
    <row customHeight="true" ht="52.5" outlineLevel="0" r="63">
      <c r="A63" s="25" t="s">
        <v>64</v>
      </c>
      <c r="B63" s="26" t="s"/>
      <c r="C63" s="27" t="s"/>
      <c r="D63" s="28" t="n">
        <v>1424.25</v>
      </c>
      <c r="E63" s="29" t="n"/>
      <c r="F63" s="29" t="n"/>
      <c r="G63" s="29" t="n"/>
      <c r="H63" s="29" t="n"/>
      <c r="I63" s="29" t="n"/>
      <c r="J63" s="29" t="n"/>
      <c r="K63" s="29" t="n"/>
      <c r="L63" s="29" t="n"/>
      <c r="M63" s="29" t="n"/>
    </row>
    <row customHeight="true" ht="39" outlineLevel="0" r="64">
      <c r="A64" s="25" t="s">
        <v>65</v>
      </c>
      <c r="B64" s="26" t="s"/>
      <c r="C64" s="27" t="s"/>
      <c r="D64" s="28" t="n">
        <v>5048.51</v>
      </c>
      <c r="E64" s="29" t="n"/>
      <c r="F64" s="29" t="n"/>
      <c r="G64" s="29" t="n"/>
      <c r="H64" s="29" t="n"/>
      <c r="I64" s="29" t="n"/>
      <c r="J64" s="29" t="n"/>
      <c r="K64" s="29" t="n"/>
      <c r="L64" s="29" t="n"/>
      <c r="M64" s="29" t="n"/>
    </row>
    <row customHeight="true" ht="82.5" outlineLevel="0" r="65">
      <c r="A65" s="25" t="s">
        <v>66</v>
      </c>
      <c r="B65" s="26" t="s"/>
      <c r="C65" s="27" t="s"/>
      <c r="D65" s="28" t="n">
        <v>563.45</v>
      </c>
      <c r="E65" s="29" t="n"/>
      <c r="F65" s="29" t="n"/>
      <c r="G65" s="29" t="n"/>
      <c r="H65" s="29" t="n"/>
      <c r="I65" s="29" t="n"/>
      <c r="J65" s="29" t="n"/>
      <c r="K65" s="29" t="n"/>
      <c r="L65" s="29" t="n"/>
      <c r="M65" s="29" t="n"/>
    </row>
    <row customHeight="true" ht="26.25" outlineLevel="0" r="66">
      <c r="A66" s="25" t="s">
        <v>67</v>
      </c>
      <c r="B66" s="26" t="s"/>
      <c r="C66" s="27" t="s"/>
      <c r="D66" s="28" t="n">
        <v>16105.81</v>
      </c>
      <c r="E66" s="29" t="n"/>
      <c r="F66" s="29" t="n"/>
      <c r="G66" s="29" t="n"/>
      <c r="H66" s="29" t="n"/>
      <c r="I66" s="29" t="n"/>
      <c r="J66" s="29" t="n"/>
      <c r="K66" s="29" t="n"/>
      <c r="L66" s="29" t="n"/>
      <c r="M66" s="29" t="n"/>
    </row>
    <row customHeight="true" ht="36" outlineLevel="0" r="67">
      <c r="A67" s="25" t="s">
        <v>68</v>
      </c>
      <c r="B67" s="26" t="s"/>
      <c r="C67" s="27" t="s"/>
      <c r="D67" s="28" t="n">
        <v>1417.84</v>
      </c>
      <c r="E67" s="29" t="n"/>
      <c r="F67" s="29" t="n"/>
      <c r="G67" s="29" t="n"/>
      <c r="H67" s="29" t="n"/>
      <c r="I67" s="29" t="n"/>
      <c r="J67" s="29" t="n"/>
      <c r="K67" s="29" t="n"/>
      <c r="L67" s="29" t="n"/>
      <c r="M67" s="29" t="n"/>
    </row>
    <row customHeight="true" ht="26.25" outlineLevel="0" r="68">
      <c r="A68" s="25" t="s">
        <v>69</v>
      </c>
      <c r="B68" s="26" t="s"/>
      <c r="C68" s="27" t="s"/>
      <c r="D68" s="28" t="n">
        <v>5409.57</v>
      </c>
      <c r="E68" s="29" t="n"/>
      <c r="F68" s="29" t="n"/>
      <c r="G68" s="29" t="n"/>
      <c r="H68" s="29" t="n"/>
      <c r="I68" s="29" t="n"/>
      <c r="J68" s="29" t="n"/>
      <c r="K68" s="29" t="n"/>
      <c r="L68" s="29" t="n"/>
      <c r="M68" s="29" t="n"/>
    </row>
    <row customHeight="true" ht="51" outlineLevel="0" r="69">
      <c r="A69" s="25" t="s">
        <v>70</v>
      </c>
      <c r="B69" s="26" t="s"/>
      <c r="C69" s="27" t="s"/>
      <c r="D69" s="28" t="n">
        <v>312794.94</v>
      </c>
      <c r="E69" s="29" t="n"/>
      <c r="F69" s="29" t="n"/>
      <c r="G69" s="29" t="n"/>
      <c r="H69" s="29" t="n"/>
      <c r="I69" s="29" t="n"/>
      <c r="J69" s="29" t="n"/>
      <c r="K69" s="29" t="n"/>
      <c r="L69" s="29" t="n"/>
      <c r="M69" s="29" t="n"/>
    </row>
    <row customHeight="true" ht="36.75" outlineLevel="0" r="70">
      <c r="A70" s="25" t="s">
        <v>71</v>
      </c>
      <c r="B70" s="26" t="s"/>
      <c r="C70" s="27" t="s"/>
      <c r="D70" s="28" t="n">
        <v>30356.32</v>
      </c>
      <c r="E70" s="29" t="n"/>
      <c r="F70" s="29" t="n"/>
      <c r="G70" s="29" t="n"/>
      <c r="H70" s="29" t="n"/>
      <c r="I70" s="29" t="n"/>
      <c r="J70" s="29" t="n"/>
      <c r="K70" s="29" t="n"/>
      <c r="L70" s="29" t="n"/>
      <c r="M70" s="29" t="n"/>
    </row>
    <row customHeight="true" ht="30.75" outlineLevel="0" r="71">
      <c r="A71" s="25" t="s">
        <v>72</v>
      </c>
      <c r="B71" s="26" t="s"/>
      <c r="C71" s="27" t="s"/>
      <c r="D71" s="28" t="n">
        <v>255.7</v>
      </c>
      <c r="E71" s="29" t="n"/>
      <c r="F71" s="29" t="n"/>
      <c r="G71" s="29" t="n"/>
      <c r="H71" s="29" t="n"/>
      <c r="I71" s="29" t="n"/>
      <c r="J71" s="29" t="n"/>
      <c r="K71" s="29" t="n"/>
      <c r="L71" s="29" t="n"/>
      <c r="M71" s="29" t="n"/>
    </row>
    <row customHeight="true" ht="66" outlineLevel="0" r="72">
      <c r="A72" s="25" t="s">
        <v>73</v>
      </c>
      <c r="B72" s="26" t="s"/>
      <c r="C72" s="27" t="s"/>
      <c r="D72" s="28" t="n">
        <v>110641.9</v>
      </c>
      <c r="E72" s="29" t="n"/>
      <c r="F72" s="29" t="n"/>
      <c r="G72" s="29" t="n"/>
      <c r="H72" s="29" t="n"/>
      <c r="I72" s="29" t="n"/>
      <c r="J72" s="29" t="n"/>
      <c r="K72" s="29" t="n"/>
      <c r="L72" s="29" t="n"/>
      <c r="M72" s="29" t="n"/>
    </row>
    <row customHeight="true" ht="31.5" outlineLevel="0" r="73">
      <c r="A73" s="25" t="s">
        <v>74</v>
      </c>
      <c r="B73" s="26" t="s"/>
      <c r="C73" s="27" t="s"/>
      <c r="D73" s="28" t="n">
        <v>22681.72</v>
      </c>
      <c r="E73" s="29" t="n"/>
      <c r="F73" s="29" t="n"/>
      <c r="G73" s="29" t="n"/>
      <c r="H73" s="29" t="n"/>
      <c r="I73" s="29" t="n"/>
      <c r="J73" s="29" t="n"/>
      <c r="K73" s="29" t="n"/>
      <c r="L73" s="29" t="n"/>
      <c r="M73" s="29" t="n"/>
    </row>
    <row customHeight="true" ht="26.25" outlineLevel="0" r="74">
      <c r="A74" s="25" t="s">
        <v>75</v>
      </c>
      <c r="B74" s="26" t="s"/>
      <c r="C74" s="27" t="s"/>
      <c r="D74" s="28" t="n">
        <v>863853.68</v>
      </c>
      <c r="E74" s="29" t="n"/>
      <c r="F74" s="29" t="n"/>
      <c r="G74" s="29" t="n"/>
      <c r="H74" s="29" t="n"/>
      <c r="I74" s="29" t="n"/>
      <c r="J74" s="29" t="n"/>
      <c r="K74" s="29" t="n"/>
      <c r="L74" s="29" t="n"/>
      <c r="M74" s="29" t="n"/>
    </row>
    <row customHeight="true" ht="29.25" outlineLevel="0" r="75">
      <c r="A75" s="25" t="s">
        <v>76</v>
      </c>
      <c r="B75" s="26" t="s"/>
      <c r="C75" s="27" t="s"/>
      <c r="D75" s="28" t="n">
        <v>4848.96</v>
      </c>
      <c r="E75" s="29" t="n"/>
      <c r="F75" s="29" t="n"/>
      <c r="G75" s="29" t="n"/>
      <c r="H75" s="29" t="n"/>
      <c r="I75" s="29" t="n"/>
      <c r="J75" s="29" t="n"/>
      <c r="K75" s="29" t="n"/>
      <c r="L75" s="29" t="n"/>
      <c r="M75" s="29" t="n"/>
    </row>
    <row customHeight="true" ht="26.25" outlineLevel="0" r="76">
      <c r="A76" s="25" t="s">
        <v>77</v>
      </c>
      <c r="B76" s="26" t="s"/>
      <c r="C76" s="27" t="s"/>
      <c r="D76" s="28" t="n">
        <v>-104.68</v>
      </c>
      <c r="E76" s="29" t="n"/>
      <c r="F76" s="29" t="n"/>
      <c r="G76" s="29" t="n"/>
      <c r="H76" s="29" t="n"/>
      <c r="I76" s="29" t="n"/>
      <c r="J76" s="29" t="n"/>
      <c r="K76" s="29" t="n"/>
      <c r="L76" s="29" t="n"/>
      <c r="M76" s="29" t="n"/>
    </row>
    <row outlineLevel="0" r="77">
      <c r="A77" s="30" t="s">
        <v>78</v>
      </c>
      <c r="B77" s="11" t="s"/>
      <c r="C77" s="31" t="s"/>
      <c r="D77" s="32" t="n">
        <f aca="false" ca="false" dt2D="false" dtr="false" t="normal">D79-D5+D78-D6</f>
        <v>11593741.600959998</v>
      </c>
      <c r="E77" s="24" t="n"/>
      <c r="F77" s="2" t="s">
        <v>79</v>
      </c>
    </row>
    <row outlineLevel="0" r="78">
      <c r="A78" s="30" t="s">
        <v>80</v>
      </c>
      <c r="B78" s="11" t="s"/>
      <c r="C78" s="31" t="s"/>
      <c r="D78" s="32" t="n">
        <f aca="false" ca="false" dt2D="false" dtr="false" t="normal">B124+'Муниципальные районы'!P50</f>
        <v>9323585.60096</v>
      </c>
      <c r="E78" s="24" t="n"/>
    </row>
    <row outlineLevel="0" r="79">
      <c r="A79" s="33" t="s">
        <v>81</v>
      </c>
      <c r="B79" s="34" t="s"/>
      <c r="C79" s="35" t="s"/>
      <c r="D79" s="36" t="n">
        <f aca="false" ca="false" dt2D="false" dtr="false" t="normal">D83-D82</f>
        <v>10014255.5</v>
      </c>
      <c r="E79" s="37" t="n"/>
    </row>
    <row outlineLevel="0" r="80">
      <c r="A80" s="38" t="s">
        <v>82</v>
      </c>
      <c r="B80" s="39" t="s"/>
      <c r="C80" s="40" t="s"/>
      <c r="D80" s="36" t="n"/>
      <c r="E80" s="37" t="n"/>
    </row>
    <row outlineLevel="0" r="81">
      <c r="A81" s="38" t="s">
        <v>83</v>
      </c>
      <c r="B81" s="39" t="s"/>
      <c r="C81" s="40" t="s"/>
      <c r="D81" s="41" t="n">
        <v>20962.6</v>
      </c>
      <c r="E81" s="37" t="n"/>
    </row>
    <row customHeight="true" hidden="false" ht="77.249755859375" outlineLevel="0" r="82">
      <c r="A82" s="42" t="s">
        <v>84</v>
      </c>
      <c r="B82" s="43" t="s"/>
      <c r="C82" s="44" t="s"/>
      <c r="D82" s="45" t="n">
        <v>-167163.5</v>
      </c>
      <c r="E82" s="37" t="n"/>
    </row>
    <row outlineLevel="0" r="83">
      <c r="A83" s="33" t="s">
        <v>85</v>
      </c>
      <c r="B83" s="34" t="s"/>
      <c r="C83" s="35" t="s"/>
      <c r="D83" s="36" t="n">
        <v>9847092</v>
      </c>
      <c r="E83" s="37" t="n"/>
    </row>
    <row outlineLevel="0" r="84">
      <c r="A84" s="46" t="n"/>
      <c r="B84" s="46" t="n"/>
      <c r="C84" s="46" t="n"/>
      <c r="D84" s="37" t="n"/>
      <c r="E84" s="37" t="n"/>
    </row>
    <row outlineLevel="0" r="85">
      <c r="A85" s="46" t="n"/>
      <c r="B85" s="47" t="n"/>
      <c r="C85" s="47" t="n"/>
      <c r="D85" s="37" t="n"/>
      <c r="E85" s="37" t="n"/>
    </row>
    <row outlineLevel="0" r="86">
      <c r="A86" s="48" t="s">
        <v>86</v>
      </c>
      <c r="B86" s="49" t="n"/>
      <c r="C86" s="49" t="n"/>
      <c r="D86" s="7" t="n"/>
      <c r="E86" s="7" t="n"/>
    </row>
    <row customHeight="true" ht="15" outlineLevel="0" r="87">
      <c r="A87" s="50" t="s">
        <v>87</v>
      </c>
      <c r="B87" s="51" t="s">
        <v>88</v>
      </c>
      <c r="C87" s="52" t="s">
        <v>89</v>
      </c>
      <c r="D87" s="53" t="s"/>
      <c r="E87" s="54" t="s"/>
    </row>
    <row customHeight="true" ht="90" outlineLevel="0" r="88">
      <c r="A88" s="55" t="s"/>
      <c r="B88" s="56" t="s"/>
      <c r="C88" s="57" t="s">
        <v>90</v>
      </c>
      <c r="D88" s="57" t="s">
        <v>91</v>
      </c>
      <c r="E88" s="58" t="s">
        <v>92</v>
      </c>
    </row>
    <row outlineLevel="0" r="89">
      <c r="A89" s="59" t="s">
        <v>93</v>
      </c>
      <c r="B89" s="18" t="n">
        <v>29231.93158</v>
      </c>
      <c r="C89" s="18" t="n">
        <v>17858.88716</v>
      </c>
      <c r="D89" s="18" t="n">
        <v>6877.25061</v>
      </c>
      <c r="E89" s="18" t="n"/>
    </row>
    <row outlineLevel="0" r="90">
      <c r="A90" s="59" t="s">
        <v>94</v>
      </c>
      <c r="B90" s="18" t="n">
        <v>4866.48175</v>
      </c>
      <c r="C90" s="18" t="n">
        <v>4580.52749</v>
      </c>
      <c r="D90" s="18" t="n"/>
      <c r="E90" s="18" t="n"/>
    </row>
    <row outlineLevel="0" r="91">
      <c r="A91" s="59" t="s">
        <v>95</v>
      </c>
      <c r="B91" s="18" t="n">
        <v>14439.35072</v>
      </c>
      <c r="C91" s="18" t="n">
        <v>8793.07915</v>
      </c>
      <c r="D91" s="18" t="n">
        <v>2154.63787</v>
      </c>
      <c r="E91" s="18" t="n"/>
    </row>
    <row outlineLevel="0" r="92">
      <c r="A92" s="59" t="s">
        <v>96</v>
      </c>
      <c r="B92" s="18" t="n">
        <v>110586.44695</v>
      </c>
      <c r="C92" s="18" t="n">
        <v>20412.10722</v>
      </c>
      <c r="D92" s="18" t="n">
        <v>9826.50005</v>
      </c>
      <c r="E92" s="18" t="n">
        <v>623.07</v>
      </c>
    </row>
    <row ht="30" outlineLevel="0" r="93">
      <c r="A93" s="59" t="s">
        <v>97</v>
      </c>
      <c r="B93" s="18" t="n">
        <v>62414.40785</v>
      </c>
      <c r="C93" s="18" t="n">
        <v>8098.2996</v>
      </c>
      <c r="D93" s="18" t="n">
        <v>2135.35209</v>
      </c>
      <c r="E93" s="18" t="n"/>
    </row>
    <row outlineLevel="0" r="94">
      <c r="A94" s="59" t="s">
        <v>98</v>
      </c>
      <c r="B94" s="18" t="n">
        <v>24331.05833</v>
      </c>
      <c r="C94" s="18" t="n">
        <v>8505.51824</v>
      </c>
      <c r="D94" s="18" t="n">
        <v>3127.61818</v>
      </c>
      <c r="E94" s="18" t="n">
        <v>1500</v>
      </c>
    </row>
    <row outlineLevel="0" r="95">
      <c r="A95" s="59" t="s">
        <v>99</v>
      </c>
      <c r="B95" s="18" t="n">
        <v>3185.47943</v>
      </c>
      <c r="C95" s="18" t="n">
        <v>2191.79646</v>
      </c>
      <c r="D95" s="18" t="n">
        <v>804.29813</v>
      </c>
      <c r="E95" s="18" t="n"/>
    </row>
    <row ht="30" outlineLevel="0" r="96">
      <c r="A96" s="59" t="s">
        <v>100</v>
      </c>
      <c r="B96" s="18" t="n">
        <v>2278477.61077</v>
      </c>
      <c r="C96" s="18" t="n">
        <v>8935.66201</v>
      </c>
      <c r="D96" s="18" t="n">
        <v>2402.20911</v>
      </c>
      <c r="E96" s="18" t="n"/>
    </row>
    <row outlineLevel="0" r="97">
      <c r="A97" s="59" t="s">
        <v>101</v>
      </c>
      <c r="B97" s="18" t="n">
        <v>47797.26444</v>
      </c>
      <c r="C97" s="18" t="n">
        <v>11586.61023</v>
      </c>
      <c r="D97" s="18" t="n">
        <v>3252.61329</v>
      </c>
      <c r="E97" s="18" t="n"/>
    </row>
    <row outlineLevel="0" r="98">
      <c r="A98" s="59" t="s">
        <v>102</v>
      </c>
      <c r="B98" s="18" t="n">
        <v>557531.22013</v>
      </c>
      <c r="C98" s="18" t="n">
        <v>15513.75959</v>
      </c>
      <c r="D98" s="18" t="n">
        <v>2877.57496</v>
      </c>
      <c r="E98" s="18" t="n">
        <v>38250.70409</v>
      </c>
    </row>
    <row outlineLevel="0" r="99">
      <c r="A99" s="59" t="s">
        <v>103</v>
      </c>
      <c r="B99" s="18" t="n">
        <v>306048.49551</v>
      </c>
      <c r="C99" s="18" t="n">
        <v>8726.66724</v>
      </c>
      <c r="D99" s="18" t="n">
        <v>2653.68179</v>
      </c>
      <c r="E99" s="18" t="n">
        <v>415.32898</v>
      </c>
    </row>
    <row outlineLevel="0" r="100">
      <c r="A100" s="59" t="s">
        <v>104</v>
      </c>
      <c r="B100" s="18" t="n">
        <v>885878.29624</v>
      </c>
      <c r="C100" s="18" t="n">
        <v>30282.96088</v>
      </c>
      <c r="D100" s="18" t="n">
        <v>9326.33189</v>
      </c>
      <c r="E100" s="18" t="n">
        <v>339962.78865</v>
      </c>
    </row>
    <row ht="30" outlineLevel="0" r="101">
      <c r="A101" s="59" t="s">
        <v>105</v>
      </c>
      <c r="B101" s="18" t="n">
        <v>873299.8617</v>
      </c>
      <c r="C101" s="18" t="n">
        <v>27338.63317</v>
      </c>
      <c r="D101" s="18" t="n">
        <v>8703.68456</v>
      </c>
      <c r="E101" s="18" t="n">
        <v>579390.13932</v>
      </c>
    </row>
    <row outlineLevel="0" r="102">
      <c r="A102" s="59" t="s">
        <v>106</v>
      </c>
      <c r="B102" s="18" t="n">
        <v>178481.5201</v>
      </c>
      <c r="C102" s="18" t="n">
        <v>2719.6557</v>
      </c>
      <c r="D102" s="18" t="n">
        <v>764.97835</v>
      </c>
      <c r="E102" s="18" t="n"/>
    </row>
    <row outlineLevel="0" r="103">
      <c r="A103" s="59" t="s">
        <v>107</v>
      </c>
      <c r="B103" s="18" t="n">
        <v>203827.50111</v>
      </c>
      <c r="C103" s="18" t="n">
        <v>71283.52767</v>
      </c>
      <c r="D103" s="18" t="n">
        <v>21933.87187</v>
      </c>
      <c r="E103" s="18" t="n">
        <v>580.146</v>
      </c>
    </row>
    <row outlineLevel="0" r="104">
      <c r="A104" s="59" t="s">
        <v>108</v>
      </c>
      <c r="B104" s="18" t="n">
        <v>88062.78842</v>
      </c>
      <c r="C104" s="18" t="n">
        <v>21396.73541</v>
      </c>
      <c r="D104" s="18" t="n">
        <v>7187.12546</v>
      </c>
      <c r="E104" s="18" t="n"/>
    </row>
    <row ht="30" outlineLevel="0" r="105">
      <c r="A105" s="59" t="s">
        <v>109</v>
      </c>
      <c r="B105" s="18" t="n">
        <v>16504.94954</v>
      </c>
      <c r="C105" s="18" t="n">
        <v>7144.2138</v>
      </c>
      <c r="D105" s="18" t="n">
        <v>2145.06863</v>
      </c>
      <c r="E105" s="18" t="n"/>
    </row>
    <row outlineLevel="0" r="106">
      <c r="A106" s="59" t="s">
        <v>110</v>
      </c>
      <c r="B106" s="18" t="n">
        <v>52568.75106</v>
      </c>
      <c r="C106" s="18" t="n">
        <v>27462.11105</v>
      </c>
      <c r="D106" s="18" t="n">
        <v>3999.95216</v>
      </c>
      <c r="E106" s="18" t="n">
        <v>12046.76367</v>
      </c>
    </row>
    <row outlineLevel="0" r="107">
      <c r="A107" s="59" t="s">
        <v>111</v>
      </c>
      <c r="B107" s="18" t="n">
        <v>34111.15115</v>
      </c>
      <c r="C107" s="18" t="n">
        <v>3288.12075</v>
      </c>
      <c r="D107" s="18" t="n">
        <v>403.08009</v>
      </c>
      <c r="E107" s="18" t="n"/>
    </row>
    <row outlineLevel="0" r="108">
      <c r="A108" s="59" t="s">
        <v>112</v>
      </c>
      <c r="B108" s="18" t="n">
        <v>929812.45764</v>
      </c>
      <c r="C108" s="18" t="n">
        <v>11248.65406</v>
      </c>
      <c r="D108" s="18" t="n">
        <v>2671.7671</v>
      </c>
      <c r="E108" s="18" t="n"/>
    </row>
    <row ht="30" outlineLevel="0" r="109">
      <c r="A109" s="59" t="s">
        <v>113</v>
      </c>
      <c r="B109" s="18" t="n">
        <v>34012.83473</v>
      </c>
      <c r="C109" s="18" t="n">
        <v>20488.71059</v>
      </c>
      <c r="D109" s="18" t="n">
        <v>4780.51734</v>
      </c>
      <c r="E109" s="18" t="n"/>
    </row>
    <row outlineLevel="0" r="110">
      <c r="A110" s="59" t="s">
        <v>114</v>
      </c>
      <c r="B110" s="18" t="n">
        <v>1610.54059</v>
      </c>
      <c r="C110" s="18" t="n">
        <v>1308.85227</v>
      </c>
      <c r="D110" s="18" t="n"/>
      <c r="E110" s="18" t="n"/>
    </row>
    <row outlineLevel="0" r="111">
      <c r="A111" s="59" t="s">
        <v>115</v>
      </c>
      <c r="B111" s="18" t="n">
        <v>3480.04022</v>
      </c>
      <c r="C111" s="18" t="n">
        <v>2539.65799</v>
      </c>
      <c r="D111" s="18" t="n">
        <v>691.98032</v>
      </c>
      <c r="E111" s="18" t="n"/>
    </row>
    <row outlineLevel="0" r="112">
      <c r="A112" s="59" t="s">
        <v>116</v>
      </c>
      <c r="B112" s="18" t="n">
        <v>5637.57253</v>
      </c>
      <c r="C112" s="18" t="n">
        <v>4103.25399</v>
      </c>
      <c r="D112" s="18" t="n">
        <v>1149.67446</v>
      </c>
      <c r="E112" s="18" t="n"/>
    </row>
    <row outlineLevel="0" r="113">
      <c r="A113" s="59" t="s">
        <v>117</v>
      </c>
      <c r="B113" s="18" t="n">
        <v>5318.42968</v>
      </c>
      <c r="C113" s="18" t="n">
        <v>4022.94086</v>
      </c>
      <c r="D113" s="18" t="n">
        <v>1103.71227</v>
      </c>
      <c r="E113" s="18" t="n"/>
    </row>
    <row outlineLevel="0" r="114">
      <c r="A114" s="59" t="s">
        <v>118</v>
      </c>
      <c r="B114" s="18" t="n">
        <v>388871.81653</v>
      </c>
      <c r="C114" s="18" t="n">
        <v>7869.69483</v>
      </c>
      <c r="D114" s="18" t="n">
        <v>2862.09066</v>
      </c>
      <c r="E114" s="18" t="n"/>
    </row>
    <row ht="30" outlineLevel="0" r="115">
      <c r="A115" s="59" t="s">
        <v>119</v>
      </c>
      <c r="B115" s="18" t="n">
        <v>422.52381</v>
      </c>
      <c r="C115" s="18" t="n">
        <v>409.12073</v>
      </c>
      <c r="D115" s="18" t="n"/>
      <c r="E115" s="18" t="n"/>
    </row>
    <row outlineLevel="0" r="116">
      <c r="A116" s="59" t="s">
        <v>120</v>
      </c>
      <c r="B116" s="18" t="n">
        <v>124275.03714</v>
      </c>
      <c r="C116" s="18" t="n">
        <v>1370.16908</v>
      </c>
      <c r="D116" s="18" t="n">
        <v>991.44295</v>
      </c>
      <c r="E116" s="18" t="n">
        <v>1633.521</v>
      </c>
    </row>
    <row outlineLevel="0" r="117">
      <c r="A117" s="59" t="s">
        <v>121</v>
      </c>
      <c r="B117" s="18" t="n">
        <v>92820.81348</v>
      </c>
      <c r="C117" s="18" t="n">
        <v>15727.15373</v>
      </c>
      <c r="D117" s="18" t="n">
        <v>5589.48079</v>
      </c>
      <c r="E117" s="18" t="n"/>
    </row>
    <row outlineLevel="0" r="118">
      <c r="A118" s="59" t="s">
        <v>122</v>
      </c>
      <c r="B118" s="18" t="n">
        <v>75315.25501</v>
      </c>
      <c r="C118" s="18" t="n">
        <v>2974.27006</v>
      </c>
      <c r="D118" s="18" t="n">
        <v>906.59711</v>
      </c>
      <c r="E118" s="18" t="n"/>
    </row>
    <row outlineLevel="0" r="119">
      <c r="A119" s="59" t="s">
        <v>123</v>
      </c>
      <c r="B119" s="18" t="n">
        <v>1177.34899</v>
      </c>
      <c r="C119" s="18" t="n">
        <v>819.42182</v>
      </c>
      <c r="D119" s="18" t="n">
        <v>220.64351</v>
      </c>
      <c r="E119" s="18" t="n"/>
    </row>
    <row ht="30" outlineLevel="0" r="120">
      <c r="A120" s="59" t="s">
        <v>124</v>
      </c>
      <c r="B120" s="18" t="n">
        <v>11178.00826</v>
      </c>
      <c r="C120" s="18" t="n">
        <v>7638.44738</v>
      </c>
      <c r="D120" s="18" t="n">
        <v>2452.94248</v>
      </c>
      <c r="E120" s="18" t="n"/>
    </row>
    <row ht="30" outlineLevel="0" r="121">
      <c r="A121" s="59" t="s">
        <v>125</v>
      </c>
      <c r="B121" s="18" t="n">
        <v>33176.36622</v>
      </c>
      <c r="C121" s="18" t="n">
        <v>3224.13071</v>
      </c>
      <c r="D121" s="18" t="n">
        <v>1186.17216</v>
      </c>
      <c r="E121" s="18" t="n"/>
    </row>
    <row ht="30" outlineLevel="0" r="122">
      <c r="A122" s="59" t="s">
        <v>126</v>
      </c>
      <c r="B122" s="18" t="n">
        <v>33792.73828</v>
      </c>
      <c r="C122" s="18" t="n">
        <v>6794.62373</v>
      </c>
      <c r="D122" s="18" t="n">
        <v>1650.75567</v>
      </c>
      <c r="E122" s="18" t="n"/>
    </row>
    <row outlineLevel="0" r="123">
      <c r="A123" s="59" t="s">
        <v>127</v>
      </c>
      <c r="B123" s="18" t="n">
        <v>550.65361</v>
      </c>
      <c r="C123" s="18" t="n">
        <v>413.09801</v>
      </c>
      <c r="D123" s="18" t="n">
        <v>124.7556</v>
      </c>
      <c r="E123" s="18" t="n"/>
    </row>
    <row outlineLevel="0" r="124">
      <c r="A124" s="60" t="s">
        <v>88</v>
      </c>
      <c r="B124" s="32" t="n">
        <v>7513097.0035</v>
      </c>
      <c r="C124" s="32" t="n">
        <v>397071.07266</v>
      </c>
      <c r="D124" s="32" t="n">
        <v>116958.36151</v>
      </c>
      <c r="E124" s="32" t="n">
        <v>974402.46171</v>
      </c>
    </row>
  </sheetData>
  <mergeCells count="84">
    <mergeCell ref="A1:D1"/>
    <mergeCell ref="A2:D2"/>
    <mergeCell ref="A6:C6"/>
    <mergeCell ref="A5:C5"/>
    <mergeCell ref="C87:E87"/>
    <mergeCell ref="A87:A88"/>
    <mergeCell ref="B87:B88"/>
    <mergeCell ref="A83:C8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7:C57"/>
    <mergeCell ref="A56:C56"/>
    <mergeCell ref="A55:C55"/>
    <mergeCell ref="A54:C54"/>
    <mergeCell ref="A53:C53"/>
    <mergeCell ref="A52:C52"/>
    <mergeCell ref="A51:C51"/>
    <mergeCell ref="A58:C58"/>
    <mergeCell ref="A59:C59"/>
    <mergeCell ref="A60:C60"/>
    <mergeCell ref="A61:C61"/>
    <mergeCell ref="A62:C62"/>
    <mergeCell ref="A63:C63"/>
    <mergeCell ref="A64:C64"/>
    <mergeCell ref="A82:C82"/>
    <mergeCell ref="A81:C81"/>
    <mergeCell ref="A80:C80"/>
    <mergeCell ref="A79:C79"/>
    <mergeCell ref="A78:C78"/>
    <mergeCell ref="A77:C77"/>
    <mergeCell ref="A76:C76"/>
    <mergeCell ref="A75:C75"/>
    <mergeCell ref="A74:C74"/>
    <mergeCell ref="A73:C73"/>
    <mergeCell ref="A72:C72"/>
    <mergeCell ref="A71:C71"/>
    <mergeCell ref="A66:C66"/>
    <mergeCell ref="A67:C67"/>
    <mergeCell ref="A68:C68"/>
    <mergeCell ref="A69:C69"/>
    <mergeCell ref="A70:C70"/>
    <mergeCell ref="A65:C65"/>
  </mergeCells>
  <pageMargins bottom="0.450000017881393" footer="0.219999998807907" header="0.170000001788139" left="0.708661377429962" right="0.320000022649765" top="0.370000004768372"/>
  <pageSetup fitToHeight="1" fitToWidth="1" orientation="portrait" paperHeight="297mm" paperSize="9" paperWidth="210mm" scale="61"/>
  <headerFooter>
    <oddFooter>&amp;C&amp;11&amp;"Calibri,Regular"&amp;P&amp;12&amp;"-,Regular"</oddFoot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5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8.285157003979"/>
    <col customWidth="true" max="2" min="2" outlineLevel="0" width="13.1406246325922"/>
    <col customWidth="true" max="3" min="3" outlineLevel="0" width="14.1406254784231"/>
    <col customWidth="true" max="4" min="4" outlineLevel="0" width="13.9999996616676"/>
    <col customWidth="true" max="5" min="5" outlineLevel="0" width="14.5703129929608"/>
    <col customWidth="true" max="6" min="6" outlineLevel="0" width="14.2851556506495"/>
    <col customWidth="true" max="7" min="7" outlineLevel="0" width="15.0000005074985"/>
    <col customWidth="true" max="9" min="8" outlineLevel="0" width="13.9999996616676"/>
    <col customWidth="true" max="10" min="10" outlineLevel="0" width="12.7109371180545"/>
    <col customWidth="true" max="11" min="11" outlineLevel="0" width="10.9999998308338"/>
    <col customWidth="true" max="12" min="12" outlineLevel="0" width="14.2851556506495"/>
    <col customWidth="true" max="13" min="13" outlineLevel="0" width="13.9999996616676"/>
    <col customWidth="true" max="14" min="14" outlineLevel="0" width="14.8554689819427"/>
    <col customWidth="true" max="15" min="15" outlineLevel="0" width="14.425781467405"/>
    <col customWidth="true" max="16" min="16" outlineLevel="0" width="11.710937625553"/>
  </cols>
  <sheetData>
    <row customFormat="true" ht="15.75" outlineLevel="0" r="1" s="61">
      <c r="A1" s="62" t="n"/>
      <c r="C1" s="63" t="s">
        <v>128</v>
      </c>
    </row>
    <row outlineLevel="0" r="2">
      <c r="A2" s="64" t="str">
        <f aca="false" ca="false" dt2D="false" dtr="false" t="normal">TEXT(EndData2, "[$-FC19]ДД.ММ.ГГГ")</f>
        <v>30.12.1899</v>
      </c>
      <c r="C2" s="65" t="n"/>
      <c r="P2" s="66" t="s">
        <v>129</v>
      </c>
    </row>
    <row customFormat="true" ht="51" outlineLevel="0" r="3" s="67">
      <c r="A3" s="68" t="s">
        <v>130</v>
      </c>
      <c r="B3" s="69" t="s">
        <v>131</v>
      </c>
      <c r="C3" s="70" t="s">
        <v>132</v>
      </c>
      <c r="D3" s="70" t="s">
        <v>133</v>
      </c>
      <c r="E3" s="70" t="s">
        <v>134</v>
      </c>
      <c r="F3" s="70" t="s">
        <v>135</v>
      </c>
      <c r="G3" s="70" t="s">
        <v>136</v>
      </c>
      <c r="H3" s="70" t="s">
        <v>137</v>
      </c>
      <c r="I3" s="70" t="s">
        <v>138</v>
      </c>
      <c r="J3" s="70" t="s">
        <v>139</v>
      </c>
      <c r="K3" s="70" t="s">
        <v>140</v>
      </c>
      <c r="L3" s="70" t="s">
        <v>141</v>
      </c>
      <c r="M3" s="70" t="s">
        <v>142</v>
      </c>
      <c r="N3" s="70" t="s">
        <v>143</v>
      </c>
      <c r="O3" s="70" t="s">
        <v>144</v>
      </c>
      <c r="P3" s="71" t="s">
        <v>145</v>
      </c>
    </row>
    <row ht="45" outlineLevel="0" r="4">
      <c r="A4" s="72" t="s">
        <v>146</v>
      </c>
      <c r="B4" s="73" t="n"/>
      <c r="C4" s="73" t="n">
        <v>16529.16</v>
      </c>
      <c r="D4" s="73" t="n">
        <v>24180</v>
      </c>
      <c r="E4" s="73" t="n"/>
      <c r="F4" s="73" t="n"/>
      <c r="G4" s="73" t="n">
        <v>10609.3334</v>
      </c>
      <c r="H4" s="73" t="n">
        <v>2224.37</v>
      </c>
      <c r="I4" s="73" t="n">
        <v>7700</v>
      </c>
      <c r="J4" s="73" t="n">
        <v>11998.58</v>
      </c>
      <c r="K4" s="73" t="n">
        <v>5548</v>
      </c>
      <c r="L4" s="73" t="n">
        <v>20660.833</v>
      </c>
      <c r="M4" s="73" t="n"/>
      <c r="N4" s="73" t="n">
        <v>16950</v>
      </c>
      <c r="O4" s="73" t="n">
        <v>6857.8</v>
      </c>
      <c r="P4" s="74" t="n">
        <v>123258.0764</v>
      </c>
      <c r="Q4" s="67" t="n"/>
      <c r="R4" s="67" t="n"/>
      <c r="S4" s="67" t="n"/>
      <c r="T4" s="67" t="n"/>
    </row>
    <row ht="45" outlineLevel="0" r="5">
      <c r="A5" s="72" t="s">
        <v>147</v>
      </c>
      <c r="B5" s="73" t="n">
        <v>162827.448</v>
      </c>
      <c r="C5" s="73" t="n">
        <v>46445.83</v>
      </c>
      <c r="D5" s="73" t="n">
        <v>5467.08305</v>
      </c>
      <c r="E5" s="73" t="n">
        <v>8665.61</v>
      </c>
      <c r="F5" s="73" t="n">
        <v>2286.7</v>
      </c>
      <c r="G5" s="73" t="n">
        <v>70411.11953</v>
      </c>
      <c r="H5" s="73" t="n">
        <v>11925</v>
      </c>
      <c r="I5" s="73" t="n">
        <v>2532.555</v>
      </c>
      <c r="J5" s="73" t="n">
        <v>7031.29</v>
      </c>
      <c r="K5" s="73" t="n">
        <v>3425</v>
      </c>
      <c r="L5" s="73" t="n">
        <v>458.35</v>
      </c>
      <c r="M5" s="73" t="n">
        <v>1675.356</v>
      </c>
      <c r="N5" s="73" t="n">
        <v>11244.29</v>
      </c>
      <c r="O5" s="73" t="n">
        <v>6272.53</v>
      </c>
      <c r="P5" s="74" t="n">
        <v>340668.16158</v>
      </c>
      <c r="Q5" s="67" t="n"/>
      <c r="R5" s="67" t="n"/>
      <c r="S5" s="67" t="n"/>
      <c r="T5" s="67" t="n"/>
    </row>
    <row ht="60" outlineLevel="0" r="6">
      <c r="A6" s="72" t="s">
        <v>148</v>
      </c>
      <c r="B6" s="73" t="n">
        <v>51561.68529</v>
      </c>
      <c r="C6" s="73" t="n">
        <v>40417.33133</v>
      </c>
      <c r="D6" s="73" t="n">
        <v>12300</v>
      </c>
      <c r="E6" s="73" t="n">
        <v>22600</v>
      </c>
      <c r="F6" s="73" t="n"/>
      <c r="G6" s="73" t="n">
        <v>19104.66666</v>
      </c>
      <c r="H6" s="73" t="n">
        <v>7283.6</v>
      </c>
      <c r="I6" s="73" t="n">
        <v>4400</v>
      </c>
      <c r="J6" s="73" t="n">
        <v>21333.151</v>
      </c>
      <c r="K6" s="73" t="n">
        <v>4896</v>
      </c>
      <c r="L6" s="73" t="n">
        <v>8662.589</v>
      </c>
      <c r="M6" s="73" t="n"/>
      <c r="N6" s="73" t="n">
        <v>9037</v>
      </c>
      <c r="O6" s="73" t="n">
        <v>16299</v>
      </c>
      <c r="P6" s="74" t="n">
        <v>217895.02328</v>
      </c>
      <c r="Q6" s="67" t="n"/>
      <c r="R6" s="67" t="n"/>
      <c r="S6" s="67" t="n"/>
      <c r="T6" s="67" t="n"/>
    </row>
    <row ht="135" outlineLevel="0" r="7">
      <c r="A7" s="72" t="s">
        <v>149</v>
      </c>
      <c r="B7" s="73" t="n">
        <v>9459.35108</v>
      </c>
      <c r="C7" s="73" t="n">
        <v>14527.49411</v>
      </c>
      <c r="D7" s="73" t="n">
        <v>24577.168</v>
      </c>
      <c r="E7" s="73" t="n"/>
      <c r="F7" s="73" t="n">
        <v>-492.817</v>
      </c>
      <c r="G7" s="73" t="n">
        <v>4553.98234</v>
      </c>
      <c r="H7" s="73" t="n"/>
      <c r="I7" s="73" t="n"/>
      <c r="J7" s="73" t="n"/>
      <c r="K7" s="73" t="n">
        <v>17985.64362</v>
      </c>
      <c r="L7" s="73" t="n">
        <v>863.5959</v>
      </c>
      <c r="M7" s="73" t="n">
        <v>419.28</v>
      </c>
      <c r="N7" s="73" t="n">
        <v>200</v>
      </c>
      <c r="O7" s="73" t="n">
        <v>8715.2</v>
      </c>
      <c r="P7" s="74" t="n">
        <v>80808.89805</v>
      </c>
      <c r="Q7" s="67" t="n"/>
      <c r="R7" s="67" t="n"/>
      <c r="S7" s="67" t="n"/>
      <c r="T7" s="67" t="n"/>
    </row>
    <row ht="60" outlineLevel="0" r="8">
      <c r="A8" s="72" t="s">
        <v>150</v>
      </c>
      <c r="B8" s="73" t="n">
        <v>34352.57032</v>
      </c>
      <c r="C8" s="73" t="n"/>
      <c r="D8" s="73" t="n"/>
      <c r="E8" s="73" t="n"/>
      <c r="F8" s="73" t="n"/>
      <c r="G8" s="73" t="n"/>
      <c r="H8" s="73" t="n"/>
      <c r="I8" s="73" t="n"/>
      <c r="J8" s="73" t="n"/>
      <c r="K8" s="73" t="n"/>
      <c r="L8" s="73" t="n"/>
      <c r="M8" s="73" t="n"/>
      <c r="N8" s="73" t="n"/>
      <c r="O8" s="73" t="n"/>
      <c r="P8" s="74" t="n">
        <v>34352.57032</v>
      </c>
      <c r="Q8" s="67" t="n"/>
      <c r="R8" s="67" t="n"/>
      <c r="S8" s="67" t="n"/>
      <c r="T8" s="67" t="n"/>
    </row>
    <row ht="105" outlineLevel="0" r="9">
      <c r="A9" s="72" t="s">
        <v>151</v>
      </c>
      <c r="B9" s="73" t="n">
        <v>182.3</v>
      </c>
      <c r="C9" s="73" t="n">
        <v>22.3</v>
      </c>
      <c r="D9" s="73" t="n">
        <v>9.38</v>
      </c>
      <c r="E9" s="73" t="n"/>
      <c r="F9" s="73" t="n"/>
      <c r="G9" s="73" t="n">
        <v>41.16667</v>
      </c>
      <c r="H9" s="73" t="n"/>
      <c r="I9" s="73" t="n"/>
      <c r="J9" s="73" t="n"/>
      <c r="K9" s="73" t="n">
        <v>20.242</v>
      </c>
      <c r="L9" s="73" t="n"/>
      <c r="M9" s="73" t="n"/>
      <c r="N9" s="73" t="n"/>
      <c r="O9" s="73" t="n"/>
      <c r="P9" s="74" t="n">
        <v>275.38867</v>
      </c>
      <c r="Q9" s="67" t="n"/>
      <c r="R9" s="67" t="n"/>
      <c r="S9" s="67" t="n"/>
      <c r="T9" s="67" t="n"/>
    </row>
    <row ht="90" outlineLevel="0" r="10">
      <c r="A10" s="72" t="s">
        <v>152</v>
      </c>
      <c r="B10" s="73" t="n"/>
      <c r="C10" s="73" t="n">
        <v>4505.83</v>
      </c>
      <c r="D10" s="73" t="n">
        <v>652.75</v>
      </c>
      <c r="E10" s="73" t="n">
        <v>479</v>
      </c>
      <c r="F10" s="73" t="n">
        <v>177</v>
      </c>
      <c r="G10" s="73" t="n">
        <v>655.4167</v>
      </c>
      <c r="H10" s="73" t="n">
        <v>202.9</v>
      </c>
      <c r="I10" s="73" t="n"/>
      <c r="J10" s="73" t="n"/>
      <c r="K10" s="73" t="n"/>
      <c r="L10" s="73" t="n">
        <v>267.58333</v>
      </c>
      <c r="M10" s="73" t="n">
        <v>254.46667</v>
      </c>
      <c r="N10" s="73" t="n"/>
      <c r="O10" s="73" t="n">
        <v>172.8</v>
      </c>
      <c r="P10" s="74" t="n">
        <v>7367.7467</v>
      </c>
      <c r="Q10" s="67" t="n"/>
      <c r="R10" s="67" t="n"/>
      <c r="S10" s="67" t="n"/>
      <c r="T10" s="67" t="n"/>
    </row>
    <row ht="90" outlineLevel="0" r="11">
      <c r="A11" s="72" t="s">
        <v>153</v>
      </c>
      <c r="B11" s="73" t="n">
        <v>544.1</v>
      </c>
      <c r="C11" s="73" t="n">
        <v>245.8122</v>
      </c>
      <c r="D11" s="73" t="n">
        <v>97</v>
      </c>
      <c r="E11" s="73" t="n"/>
      <c r="F11" s="73" t="n">
        <v>67.928</v>
      </c>
      <c r="G11" s="73" t="n"/>
      <c r="H11" s="73" t="n"/>
      <c r="I11" s="73" t="n">
        <v>83</v>
      </c>
      <c r="J11" s="73" t="n">
        <v>78.75</v>
      </c>
      <c r="K11" s="73" t="n"/>
      <c r="L11" s="73" t="n">
        <v>300</v>
      </c>
      <c r="M11" s="73" t="n">
        <v>106.764</v>
      </c>
      <c r="N11" s="73" t="n">
        <v>92.275</v>
      </c>
      <c r="O11" s="73" t="n">
        <v>58.59</v>
      </c>
      <c r="P11" s="74" t="n">
        <v>1674.2192</v>
      </c>
      <c r="Q11" s="67" t="n"/>
      <c r="R11" s="67" t="n"/>
      <c r="S11" s="67" t="n"/>
      <c r="T11" s="67" t="n"/>
    </row>
    <row ht="105" outlineLevel="0" r="12">
      <c r="A12" s="72" t="s">
        <v>154</v>
      </c>
      <c r="B12" s="73" t="n">
        <v>1908.29</v>
      </c>
      <c r="C12" s="73" t="n">
        <v>1755.26298</v>
      </c>
      <c r="D12" s="73" t="n">
        <v>206</v>
      </c>
      <c r="E12" s="73" t="n">
        <v>415</v>
      </c>
      <c r="F12" s="73" t="n">
        <v>181</v>
      </c>
      <c r="G12" s="73" t="n">
        <v>360</v>
      </c>
      <c r="H12" s="73" t="n"/>
      <c r="I12" s="73" t="n">
        <v>150</v>
      </c>
      <c r="J12" s="73" t="n">
        <v>461.75</v>
      </c>
      <c r="K12" s="73" t="n">
        <v>237</v>
      </c>
      <c r="L12" s="73" t="n">
        <v>300</v>
      </c>
      <c r="M12" s="73" t="n">
        <v>233.3</v>
      </c>
      <c r="N12" s="73" t="n">
        <v>291</v>
      </c>
      <c r="O12" s="73" t="n">
        <v>174.79218</v>
      </c>
      <c r="P12" s="74" t="n">
        <v>6673.39516</v>
      </c>
      <c r="Q12" s="67" t="n"/>
      <c r="R12" s="67" t="n"/>
      <c r="S12" s="67" t="n"/>
      <c r="T12" s="67" t="n"/>
    </row>
    <row ht="135" outlineLevel="0" r="13">
      <c r="A13" s="72" t="s">
        <v>155</v>
      </c>
      <c r="B13" s="73" t="n">
        <v>21011.68146</v>
      </c>
      <c r="C13" s="73" t="n">
        <v>1333</v>
      </c>
      <c r="D13" s="73" t="n">
        <v>212.3</v>
      </c>
      <c r="E13" s="73" t="n"/>
      <c r="F13" s="73" t="n"/>
      <c r="G13" s="73" t="n"/>
      <c r="H13" s="73" t="n"/>
      <c r="I13" s="73" t="n"/>
      <c r="J13" s="73" t="n">
        <v>155.808</v>
      </c>
      <c r="K13" s="73" t="n"/>
      <c r="L13" s="73" t="n"/>
      <c r="M13" s="73" t="n"/>
      <c r="N13" s="73" t="n"/>
      <c r="O13" s="73" t="n"/>
      <c r="P13" s="74" t="n">
        <v>22712.78946</v>
      </c>
      <c r="Q13" s="67" t="n"/>
      <c r="R13" s="67" t="n"/>
      <c r="S13" s="67" t="n"/>
      <c r="T13" s="67" t="n"/>
    </row>
    <row ht="120" outlineLevel="0" r="14">
      <c r="A14" s="72" t="s">
        <v>156</v>
      </c>
      <c r="B14" s="73" t="n">
        <v>477</v>
      </c>
      <c r="C14" s="73" t="n">
        <v>520.6357</v>
      </c>
      <c r="D14" s="73" t="n"/>
      <c r="E14" s="73" t="n"/>
      <c r="F14" s="73" t="n"/>
      <c r="G14" s="73" t="n">
        <v>85</v>
      </c>
      <c r="H14" s="73" t="n"/>
      <c r="I14" s="73" t="n"/>
      <c r="J14" s="73" t="n">
        <v>42.65</v>
      </c>
      <c r="K14" s="73" t="n"/>
      <c r="L14" s="73" t="n"/>
      <c r="M14" s="73" t="n"/>
      <c r="N14" s="73" t="n"/>
      <c r="O14" s="73" t="n"/>
      <c r="P14" s="74" t="n">
        <v>1125.2857</v>
      </c>
      <c r="Q14" s="67" t="n"/>
      <c r="R14" s="67" t="n"/>
      <c r="S14" s="67" t="n"/>
      <c r="T14" s="67" t="n"/>
    </row>
    <row ht="405" outlineLevel="0" r="15">
      <c r="A15" s="72" t="s">
        <v>157</v>
      </c>
      <c r="B15" s="73" t="n">
        <v>22584</v>
      </c>
      <c r="C15" s="73" t="n">
        <v>14545.17316</v>
      </c>
      <c r="D15" s="73" t="n">
        <v>3500</v>
      </c>
      <c r="E15" s="73" t="n">
        <v>2750</v>
      </c>
      <c r="F15" s="73" t="n"/>
      <c r="G15" s="73" t="n">
        <v>4095.25</v>
      </c>
      <c r="H15" s="73" t="n">
        <v>2251</v>
      </c>
      <c r="I15" s="73" t="n">
        <v>270</v>
      </c>
      <c r="J15" s="73" t="n">
        <v>4298</v>
      </c>
      <c r="K15" s="73" t="n">
        <v>1000</v>
      </c>
      <c r="L15" s="73" t="n">
        <v>2000</v>
      </c>
      <c r="M15" s="73" t="n">
        <v>1800</v>
      </c>
      <c r="N15" s="73" t="n">
        <v>1600</v>
      </c>
      <c r="O15" s="73" t="n">
        <v>2000</v>
      </c>
      <c r="P15" s="74" t="n">
        <v>62693.42316</v>
      </c>
      <c r="Q15" s="67" t="n"/>
      <c r="R15" s="67" t="n"/>
      <c r="S15" s="67" t="n"/>
      <c r="T15" s="67" t="n"/>
    </row>
    <row ht="195" outlineLevel="0" r="16">
      <c r="A16" s="72" t="s">
        <v>158</v>
      </c>
      <c r="B16" s="73" t="n">
        <v>144632.51498</v>
      </c>
      <c r="C16" s="73" t="n">
        <v>55297</v>
      </c>
      <c r="D16" s="73" t="n">
        <v>21772.385</v>
      </c>
      <c r="E16" s="73" t="n">
        <v>21600</v>
      </c>
      <c r="F16" s="73" t="n">
        <v>8076.5</v>
      </c>
      <c r="G16" s="73" t="n">
        <v>5015.8</v>
      </c>
      <c r="H16" s="73" t="n">
        <v>7000</v>
      </c>
      <c r="I16" s="73" t="n">
        <v>1000</v>
      </c>
      <c r="J16" s="73" t="n">
        <v>12599.06</v>
      </c>
      <c r="K16" s="73" t="n">
        <v>5488.972</v>
      </c>
      <c r="L16" s="73" t="n">
        <v>15583.87277</v>
      </c>
      <c r="M16" s="73" t="n">
        <v>21181.98</v>
      </c>
      <c r="N16" s="73" t="n">
        <v>13035.50003</v>
      </c>
      <c r="O16" s="73" t="n">
        <v>8202.6</v>
      </c>
      <c r="P16" s="74" t="n">
        <v>340486.18478</v>
      </c>
      <c r="Q16" s="67" t="n"/>
      <c r="R16" s="67" t="n"/>
      <c r="S16" s="67" t="n"/>
      <c r="T16" s="67" t="n"/>
    </row>
    <row ht="120" outlineLevel="0" r="17">
      <c r="A17" s="72" t="s">
        <v>159</v>
      </c>
      <c r="B17" s="73" t="n"/>
      <c r="C17" s="73" t="n"/>
      <c r="D17" s="73" t="n"/>
      <c r="E17" s="73" t="n"/>
      <c r="F17" s="73" t="n"/>
      <c r="G17" s="73" t="n"/>
      <c r="H17" s="73" t="n"/>
      <c r="I17" s="73" t="n"/>
      <c r="J17" s="73" t="n"/>
      <c r="K17" s="73" t="n"/>
      <c r="L17" s="73" t="n">
        <v>871.14176</v>
      </c>
      <c r="M17" s="73" t="n">
        <v>1153.75</v>
      </c>
      <c r="N17" s="73" t="n"/>
      <c r="O17" s="73" t="n"/>
      <c r="P17" s="74" t="n">
        <v>2024.89176</v>
      </c>
      <c r="Q17" s="67" t="n"/>
      <c r="R17" s="67" t="n"/>
      <c r="S17" s="67" t="n"/>
      <c r="T17" s="67" t="n"/>
    </row>
    <row ht="165" outlineLevel="0" r="18">
      <c r="A18" s="72" t="s">
        <v>160</v>
      </c>
      <c r="B18" s="73" t="n"/>
      <c r="C18" s="73" t="n">
        <v>11.16392</v>
      </c>
      <c r="D18" s="73" t="n"/>
      <c r="E18" s="73" t="n"/>
      <c r="F18" s="73" t="n"/>
      <c r="G18" s="73" t="n"/>
      <c r="H18" s="73" t="n"/>
      <c r="I18" s="73" t="n"/>
      <c r="J18" s="73" t="n">
        <v>3.725</v>
      </c>
      <c r="K18" s="73" t="n"/>
      <c r="L18" s="73" t="n"/>
      <c r="M18" s="73" t="n"/>
      <c r="N18" s="73" t="n"/>
      <c r="O18" s="73" t="n"/>
      <c r="P18" s="74" t="n">
        <v>14.88892</v>
      </c>
      <c r="Q18" s="67" t="n"/>
      <c r="R18" s="67" t="n"/>
      <c r="S18" s="67" t="n"/>
      <c r="T18" s="67" t="n"/>
    </row>
    <row ht="105" outlineLevel="0" r="19">
      <c r="A19" s="72" t="s">
        <v>161</v>
      </c>
      <c r="B19" s="73" t="n">
        <v>150</v>
      </c>
      <c r="C19" s="73" t="n"/>
      <c r="D19" s="73" t="n"/>
      <c r="E19" s="73" t="n"/>
      <c r="F19" s="73" t="n"/>
      <c r="G19" s="73" t="n"/>
      <c r="H19" s="73" t="n"/>
      <c r="I19" s="73" t="n"/>
      <c r="J19" s="73" t="n"/>
      <c r="K19" s="73" t="n"/>
      <c r="L19" s="73" t="n"/>
      <c r="M19" s="73" t="n"/>
      <c r="N19" s="73" t="n"/>
      <c r="O19" s="73" t="n"/>
      <c r="P19" s="74" t="n">
        <v>150</v>
      </c>
      <c r="Q19" s="67" t="n"/>
      <c r="R19" s="67" t="n"/>
      <c r="S19" s="67" t="n"/>
      <c r="T19" s="67" t="n"/>
    </row>
    <row ht="150" outlineLevel="0" r="20">
      <c r="A20" s="72" t="s">
        <v>162</v>
      </c>
      <c r="B20" s="73" t="n">
        <v>7992.25626</v>
      </c>
      <c r="C20" s="73" t="n">
        <v>2300</v>
      </c>
      <c r="D20" s="73" t="n">
        <v>300</v>
      </c>
      <c r="E20" s="73" t="n">
        <v>250</v>
      </c>
      <c r="F20" s="73" t="n"/>
      <c r="G20" s="73" t="n">
        <v>407.161</v>
      </c>
      <c r="H20" s="73" t="n">
        <v>20.3</v>
      </c>
      <c r="I20" s="73" t="n">
        <v>45</v>
      </c>
      <c r="J20" s="73" t="n">
        <v>870</v>
      </c>
      <c r="K20" s="73" t="n">
        <v>150</v>
      </c>
      <c r="L20" s="73" t="n">
        <v>435.12017</v>
      </c>
      <c r="M20" s="73" t="n">
        <v>237.7</v>
      </c>
      <c r="N20" s="73" t="n">
        <v>467.08333</v>
      </c>
      <c r="O20" s="73" t="n">
        <v>287.25237</v>
      </c>
      <c r="P20" s="74" t="n">
        <v>13761.87313</v>
      </c>
      <c r="Q20" s="67" t="n"/>
      <c r="R20" s="67" t="n"/>
      <c r="S20" s="67" t="n"/>
      <c r="T20" s="67" t="n"/>
    </row>
    <row ht="150" outlineLevel="0" r="21">
      <c r="A21" s="72" t="s">
        <v>163</v>
      </c>
      <c r="B21" s="73" t="n">
        <v>167671.8077</v>
      </c>
      <c r="C21" s="73" t="n">
        <v>71166.983</v>
      </c>
      <c r="D21" s="73" t="n">
        <v>13358.597</v>
      </c>
      <c r="E21" s="73" t="n">
        <v>14272</v>
      </c>
      <c r="F21" s="73" t="n">
        <v>4060.75</v>
      </c>
      <c r="G21" s="73" t="n">
        <v>6043.9</v>
      </c>
      <c r="H21" s="73" t="n">
        <v>4400</v>
      </c>
      <c r="I21" s="73" t="n">
        <v>2500</v>
      </c>
      <c r="J21" s="73" t="n">
        <v>30167.87983</v>
      </c>
      <c r="K21" s="73" t="n">
        <v>3300</v>
      </c>
      <c r="L21" s="73" t="n">
        <v>9575.92</v>
      </c>
      <c r="M21" s="73" t="n">
        <v>2758.6</v>
      </c>
      <c r="N21" s="73" t="n">
        <v>5230.66666</v>
      </c>
      <c r="O21" s="73" t="n">
        <v>6655.714</v>
      </c>
      <c r="P21" s="74" t="n">
        <v>341162.81819</v>
      </c>
      <c r="Q21" s="67" t="n"/>
      <c r="R21" s="67" t="n"/>
      <c r="S21" s="67" t="n"/>
      <c r="T21" s="67" t="n"/>
    </row>
    <row ht="90" outlineLevel="0" r="22">
      <c r="A22" s="72" t="s">
        <v>164</v>
      </c>
      <c r="B22" s="73" t="n">
        <v>8058.04372</v>
      </c>
      <c r="C22" s="73" t="n">
        <v>1693.584</v>
      </c>
      <c r="D22" s="73" t="n">
        <v>1027.083</v>
      </c>
      <c r="E22" s="73" t="n">
        <v>360</v>
      </c>
      <c r="F22" s="73" t="n">
        <v>156</v>
      </c>
      <c r="G22" s="73" t="n">
        <v>500</v>
      </c>
      <c r="H22" s="73" t="n">
        <v>77.54351</v>
      </c>
      <c r="I22" s="73" t="n">
        <v>49</v>
      </c>
      <c r="J22" s="73" t="n">
        <v>1024.246</v>
      </c>
      <c r="K22" s="73" t="n">
        <v>176</v>
      </c>
      <c r="L22" s="73" t="n">
        <v>1611.03478</v>
      </c>
      <c r="M22" s="73" t="n">
        <v>200</v>
      </c>
      <c r="N22" s="73" t="n">
        <v>506.941</v>
      </c>
      <c r="O22" s="73" t="n">
        <v>1115.61218</v>
      </c>
      <c r="P22" s="74" t="n">
        <v>16555.08819</v>
      </c>
      <c r="Q22" s="67" t="n"/>
      <c r="R22" s="67" t="n"/>
      <c r="S22" s="67" t="n"/>
      <c r="T22" s="67" t="n"/>
    </row>
    <row ht="120" outlineLevel="0" r="23">
      <c r="A23" s="72" t="s">
        <v>165</v>
      </c>
      <c r="B23" s="73" t="n">
        <v>594.388</v>
      </c>
      <c r="C23" s="73" t="n"/>
      <c r="D23" s="73" t="n">
        <v>110</v>
      </c>
      <c r="E23" s="73" t="n">
        <v>80.15</v>
      </c>
      <c r="F23" s="73" t="n">
        <v>15</v>
      </c>
      <c r="G23" s="73" t="n"/>
      <c r="H23" s="73" t="n">
        <v>11</v>
      </c>
      <c r="I23" s="73" t="n">
        <v>7.12138</v>
      </c>
      <c r="J23" s="73" t="n">
        <v>81.93064</v>
      </c>
      <c r="K23" s="73" t="n"/>
      <c r="L23" s="73" t="n">
        <v>15</v>
      </c>
      <c r="M23" s="73" t="n">
        <v>58.84</v>
      </c>
      <c r="N23" s="73" t="n">
        <v>50</v>
      </c>
      <c r="O23" s="73" t="n"/>
      <c r="P23" s="74" t="n">
        <v>1023.43002</v>
      </c>
      <c r="Q23" s="67" t="n"/>
      <c r="R23" s="67" t="n"/>
      <c r="S23" s="67" t="n"/>
      <c r="T23" s="67" t="n"/>
    </row>
    <row ht="90" outlineLevel="0" r="24">
      <c r="A24" s="72" t="s">
        <v>166</v>
      </c>
      <c r="B24" s="73" t="n">
        <v>502.44219</v>
      </c>
      <c r="C24" s="73" t="n">
        <v>308.91774</v>
      </c>
      <c r="D24" s="73" t="n">
        <v>400</v>
      </c>
      <c r="E24" s="73" t="n">
        <v>300</v>
      </c>
      <c r="F24" s="73" t="n">
        <v>71.477</v>
      </c>
      <c r="G24" s="73" t="n">
        <v>348</v>
      </c>
      <c r="H24" s="73" t="n">
        <v>68.1248</v>
      </c>
      <c r="I24" s="73" t="n">
        <v>22</v>
      </c>
      <c r="J24" s="73" t="n">
        <v>391.75</v>
      </c>
      <c r="K24" s="73" t="n">
        <v>83</v>
      </c>
      <c r="L24" s="73" t="n"/>
      <c r="M24" s="73" t="n">
        <v>98.856</v>
      </c>
      <c r="N24" s="73" t="n"/>
      <c r="O24" s="73" t="n">
        <v>83.60525</v>
      </c>
      <c r="P24" s="74" t="n">
        <v>2678.17298</v>
      </c>
      <c r="Q24" s="67" t="n"/>
      <c r="R24" s="67" t="n"/>
      <c r="S24" s="67" t="n"/>
      <c r="T24" s="67" t="n"/>
    </row>
    <row ht="75" outlineLevel="0" r="25">
      <c r="A25" s="72" t="s">
        <v>167</v>
      </c>
      <c r="B25" s="73" t="n">
        <v>1340.10175</v>
      </c>
      <c r="C25" s="73" t="n">
        <v>1338.4268</v>
      </c>
      <c r="D25" s="73" t="n">
        <v>124.321</v>
      </c>
      <c r="E25" s="73" t="n">
        <v>202.67684</v>
      </c>
      <c r="F25" s="73" t="n"/>
      <c r="G25" s="73" t="n">
        <v>159.58333</v>
      </c>
      <c r="H25" s="73" t="n">
        <v>104.308</v>
      </c>
      <c r="I25" s="73" t="n"/>
      <c r="J25" s="73" t="n"/>
      <c r="K25" s="73" t="n"/>
      <c r="L25" s="73" t="n"/>
      <c r="M25" s="73" t="n"/>
      <c r="N25" s="73" t="n"/>
      <c r="O25" s="73" t="n"/>
      <c r="P25" s="74" t="n">
        <v>3269.41772</v>
      </c>
      <c r="Q25" s="67" t="n"/>
      <c r="R25" s="67" t="n"/>
      <c r="S25" s="67" t="n"/>
      <c r="T25" s="67" t="n"/>
    </row>
    <row ht="120" outlineLevel="0" r="26">
      <c r="A26" s="72" t="s">
        <v>168</v>
      </c>
      <c r="B26" s="73" t="n">
        <v>19474.00605</v>
      </c>
      <c r="C26" s="73" t="n">
        <v>43184.76726</v>
      </c>
      <c r="D26" s="73" t="n"/>
      <c r="E26" s="73" t="n"/>
      <c r="F26" s="73" t="n"/>
      <c r="G26" s="73" t="n">
        <v>1769.483</v>
      </c>
      <c r="H26" s="73" t="n"/>
      <c r="I26" s="73" t="n"/>
      <c r="J26" s="73" t="n">
        <v>1663.9748</v>
      </c>
      <c r="K26" s="73" t="n"/>
      <c r="L26" s="73" t="n"/>
      <c r="M26" s="73" t="n"/>
      <c r="N26" s="73" t="n"/>
      <c r="O26" s="73" t="n"/>
      <c r="P26" s="74" t="n">
        <v>66092.23111</v>
      </c>
      <c r="Q26" s="67" t="n"/>
      <c r="R26" s="67" t="n"/>
      <c r="S26" s="67" t="n"/>
      <c r="T26" s="67" t="n"/>
    </row>
    <row ht="150" outlineLevel="0" r="27">
      <c r="A27" s="72" t="s">
        <v>169</v>
      </c>
      <c r="B27" s="73" t="n">
        <v>423.85228</v>
      </c>
      <c r="C27" s="73" t="n">
        <v>166.58299</v>
      </c>
      <c r="D27" s="73" t="n">
        <v>40</v>
      </c>
      <c r="E27" s="73" t="n"/>
      <c r="F27" s="73" t="n"/>
      <c r="G27" s="73" t="n"/>
      <c r="H27" s="73" t="n"/>
      <c r="I27" s="73" t="n"/>
      <c r="J27" s="73" t="n">
        <v>68.8</v>
      </c>
      <c r="K27" s="73" t="n"/>
      <c r="L27" s="73" t="n"/>
      <c r="M27" s="73" t="n"/>
      <c r="N27" s="73" t="n"/>
      <c r="O27" s="73" t="n"/>
      <c r="P27" s="74" t="n">
        <v>699.23527</v>
      </c>
      <c r="Q27" s="67" t="n"/>
      <c r="R27" s="67" t="n"/>
      <c r="S27" s="67" t="n"/>
      <c r="T27" s="67" t="n"/>
    </row>
    <row ht="120" outlineLevel="0" r="28">
      <c r="A28" s="72" t="s">
        <v>170</v>
      </c>
      <c r="B28" s="73" t="n">
        <v>1341.835</v>
      </c>
      <c r="C28" s="73" t="n"/>
      <c r="D28" s="73" t="n"/>
      <c r="E28" s="73" t="n">
        <v>180</v>
      </c>
      <c r="F28" s="73" t="n"/>
      <c r="G28" s="73" t="n">
        <v>120</v>
      </c>
      <c r="H28" s="73" t="n">
        <v>47.02783</v>
      </c>
      <c r="I28" s="73" t="n"/>
      <c r="J28" s="73" t="n"/>
      <c r="K28" s="73" t="n"/>
      <c r="L28" s="73" t="n"/>
      <c r="M28" s="73" t="n">
        <v>97</v>
      </c>
      <c r="N28" s="73" t="n"/>
      <c r="O28" s="73" t="n">
        <v>70</v>
      </c>
      <c r="P28" s="74" t="n">
        <v>1855.86283</v>
      </c>
      <c r="Q28" s="67" t="n"/>
      <c r="R28" s="67" t="n"/>
      <c r="S28" s="67" t="n"/>
      <c r="T28" s="67" t="n"/>
    </row>
    <row ht="285" outlineLevel="0" r="29">
      <c r="A29" s="72" t="s">
        <v>171</v>
      </c>
      <c r="B29" s="73" t="n"/>
      <c r="C29" s="73" t="n">
        <v>340.66845</v>
      </c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3" t="n"/>
      <c r="N29" s="73" t="n"/>
      <c r="O29" s="73" t="n"/>
      <c r="P29" s="74" t="n">
        <v>340.66845</v>
      </c>
      <c r="Q29" s="67" t="n"/>
      <c r="R29" s="67" t="n"/>
      <c r="S29" s="67" t="n"/>
      <c r="T29" s="67" t="n"/>
    </row>
    <row ht="60" outlineLevel="0" r="30">
      <c r="A30" s="72" t="s">
        <v>172</v>
      </c>
      <c r="B30" s="73" t="n"/>
      <c r="C30" s="73" t="n"/>
      <c r="D30" s="73" t="n"/>
      <c r="E30" s="73" t="n"/>
      <c r="F30" s="73" t="n"/>
      <c r="G30" s="73" t="n"/>
      <c r="H30" s="73" t="n"/>
      <c r="I30" s="73" t="n"/>
      <c r="J30" s="73" t="n">
        <v>36810</v>
      </c>
      <c r="K30" s="73" t="n"/>
      <c r="L30" s="73" t="n"/>
      <c r="M30" s="73" t="n"/>
      <c r="N30" s="73" t="n"/>
      <c r="O30" s="73" t="n"/>
      <c r="P30" s="74" t="n">
        <v>36810</v>
      </c>
      <c r="Q30" s="67" t="n"/>
      <c r="R30" s="67" t="n"/>
      <c r="S30" s="67" t="n"/>
      <c r="T30" s="67" t="n"/>
    </row>
    <row ht="105" outlineLevel="0" r="31">
      <c r="A31" s="72" t="s">
        <v>173</v>
      </c>
      <c r="B31" s="73" t="n">
        <v>1990.395</v>
      </c>
      <c r="C31" s="73" t="n">
        <v>1066.14336</v>
      </c>
      <c r="D31" s="73" t="n"/>
      <c r="E31" s="73" t="n"/>
      <c r="F31" s="73" t="n"/>
      <c r="G31" s="73" t="n"/>
      <c r="H31" s="73" t="n"/>
      <c r="I31" s="73" t="n"/>
      <c r="J31" s="73" t="n"/>
      <c r="K31" s="73" t="n"/>
      <c r="L31" s="73" t="n"/>
      <c r="M31" s="73" t="n"/>
      <c r="N31" s="73" t="n"/>
      <c r="O31" s="73" t="n"/>
      <c r="P31" s="74" t="n">
        <v>3056.53836</v>
      </c>
      <c r="Q31" s="67" t="n"/>
      <c r="R31" s="67" t="n"/>
      <c r="S31" s="67" t="n"/>
      <c r="T31" s="67" t="n"/>
    </row>
    <row ht="60" outlineLevel="0" r="32">
      <c r="A32" s="72" t="s">
        <v>174</v>
      </c>
      <c r="B32" s="73" t="n"/>
      <c r="C32" s="73" t="n">
        <v>1303.05</v>
      </c>
      <c r="D32" s="73" t="n">
        <v>241.55</v>
      </c>
      <c r="E32" s="73" t="n">
        <v>414.15</v>
      </c>
      <c r="F32" s="73" t="n">
        <v>207.075</v>
      </c>
      <c r="G32" s="73" t="n">
        <v>69.025</v>
      </c>
      <c r="H32" s="73" t="n">
        <v>138.05</v>
      </c>
      <c r="I32" s="73" t="n">
        <v>12.35223</v>
      </c>
      <c r="J32" s="73" t="n"/>
      <c r="K32" s="73" t="n">
        <v>37.79861</v>
      </c>
      <c r="L32" s="73" t="n">
        <v>37.84483</v>
      </c>
      <c r="M32" s="73" t="n">
        <v>473.325</v>
      </c>
      <c r="N32" s="73" t="n">
        <v>436.95</v>
      </c>
      <c r="O32" s="73" t="n">
        <v>53.07505</v>
      </c>
      <c r="P32" s="74" t="n">
        <v>3424.24572</v>
      </c>
      <c r="Q32" s="67" t="n"/>
      <c r="R32" s="67" t="n"/>
      <c r="S32" s="67" t="n"/>
      <c r="T32" s="67" t="n"/>
    </row>
    <row ht="75" outlineLevel="0" r="33">
      <c r="A33" s="72" t="s">
        <v>175</v>
      </c>
      <c r="B33" s="73" t="n"/>
      <c r="C33" s="73" t="n"/>
      <c r="D33" s="73" t="n"/>
      <c r="E33" s="73" t="n"/>
      <c r="F33" s="73" t="n"/>
      <c r="G33" s="73" t="n"/>
      <c r="H33" s="73" t="n"/>
      <c r="I33" s="73" t="n"/>
      <c r="J33" s="73" t="n">
        <v>2.628</v>
      </c>
      <c r="K33" s="73" t="n"/>
      <c r="L33" s="73" t="n"/>
      <c r="M33" s="73" t="n"/>
      <c r="N33" s="73" t="n"/>
      <c r="O33" s="73" t="n"/>
      <c r="P33" s="74" t="n">
        <v>2.628</v>
      </c>
      <c r="Q33" s="67" t="n"/>
      <c r="R33" s="67" t="n"/>
      <c r="S33" s="67" t="n"/>
      <c r="T33" s="67" t="n"/>
    </row>
    <row ht="120" outlineLevel="0" r="34">
      <c r="A34" s="72" t="s">
        <v>176</v>
      </c>
      <c r="B34" s="73" t="n"/>
      <c r="C34" s="73" t="n">
        <v>4419.98569</v>
      </c>
      <c r="D34" s="73" t="n"/>
      <c r="E34" s="73" t="n"/>
      <c r="F34" s="73" t="n"/>
      <c r="G34" s="73" t="n"/>
      <c r="H34" s="73" t="n"/>
      <c r="I34" s="73" t="n"/>
      <c r="J34" s="73" t="n"/>
      <c r="K34" s="73" t="n"/>
      <c r="L34" s="73" t="n">
        <v>237.46783</v>
      </c>
      <c r="M34" s="73" t="n">
        <v>1970.58796</v>
      </c>
      <c r="N34" s="73" t="n">
        <v>12.85192</v>
      </c>
      <c r="O34" s="73" t="n">
        <v>12.85191</v>
      </c>
      <c r="P34" s="74" t="n">
        <v>6653.74531</v>
      </c>
      <c r="Q34" s="67" t="n"/>
      <c r="R34" s="67" t="n"/>
      <c r="S34" s="67" t="n"/>
      <c r="T34" s="67" t="n"/>
    </row>
    <row ht="45" outlineLevel="0" r="35">
      <c r="A35" s="72" t="s">
        <v>177</v>
      </c>
      <c r="B35" s="73" t="n"/>
      <c r="C35" s="73" t="n"/>
      <c r="D35" s="73" t="n"/>
      <c r="E35" s="73" t="n"/>
      <c r="F35" s="73" t="n"/>
      <c r="G35" s="73" t="n"/>
      <c r="H35" s="73" t="n"/>
      <c r="I35" s="73" t="n"/>
      <c r="J35" s="73" t="n"/>
      <c r="K35" s="73" t="n">
        <v>1749.87796</v>
      </c>
      <c r="L35" s="73" t="n"/>
      <c r="M35" s="73" t="n"/>
      <c r="N35" s="73" t="n"/>
      <c r="O35" s="73" t="n"/>
      <c r="P35" s="74" t="n">
        <v>1749.87796</v>
      </c>
      <c r="Q35" s="67" t="n"/>
      <c r="R35" s="67" t="n"/>
      <c r="S35" s="67" t="n"/>
      <c r="T35" s="67" t="n"/>
    </row>
    <row ht="180" outlineLevel="0" r="36">
      <c r="A36" s="72" t="s">
        <v>178</v>
      </c>
      <c r="B36" s="73" t="n">
        <v>918.91968</v>
      </c>
      <c r="C36" s="73" t="n">
        <v>1544.68222</v>
      </c>
      <c r="D36" s="73" t="n">
        <v>400</v>
      </c>
      <c r="E36" s="73" t="n">
        <v>129.58922</v>
      </c>
      <c r="F36" s="73" t="n">
        <v>175.8238</v>
      </c>
      <c r="G36" s="73" t="n"/>
      <c r="H36" s="73" t="n">
        <v>26</v>
      </c>
      <c r="I36" s="73" t="n">
        <v>15.35175</v>
      </c>
      <c r="J36" s="73" t="n">
        <v>1063.57597</v>
      </c>
      <c r="K36" s="73" t="n">
        <v>0.27434</v>
      </c>
      <c r="L36" s="73" t="n">
        <v>436.43768</v>
      </c>
      <c r="M36" s="73" t="n"/>
      <c r="N36" s="73" t="n">
        <v>391.94</v>
      </c>
      <c r="O36" s="73" t="n">
        <v>94.78912</v>
      </c>
      <c r="P36" s="74" t="n">
        <v>5197.38378</v>
      </c>
      <c r="Q36" s="67" t="n"/>
      <c r="R36" s="67" t="n"/>
      <c r="S36" s="67" t="n"/>
      <c r="T36" s="67" t="n"/>
    </row>
    <row ht="30" outlineLevel="0" r="37">
      <c r="A37" s="72" t="s">
        <v>179</v>
      </c>
      <c r="B37" s="73" t="n"/>
      <c r="C37" s="73" t="n"/>
      <c r="D37" s="73" t="n"/>
      <c r="E37" s="73" t="n"/>
      <c r="F37" s="73" t="n"/>
      <c r="G37" s="73" t="n"/>
      <c r="H37" s="73" t="n"/>
      <c r="I37" s="73" t="n"/>
      <c r="J37" s="73" t="n">
        <v>5409.57171</v>
      </c>
      <c r="K37" s="73" t="n"/>
      <c r="L37" s="73" t="n"/>
      <c r="M37" s="73" t="n"/>
      <c r="N37" s="73" t="n"/>
      <c r="O37" s="73" t="n"/>
      <c r="P37" s="74" t="n">
        <v>5409.57171</v>
      </c>
      <c r="Q37" s="67" t="n"/>
      <c r="R37" s="67" t="n"/>
      <c r="S37" s="67" t="n"/>
      <c r="T37" s="67" t="n"/>
    </row>
    <row ht="30" outlineLevel="0" r="38">
      <c r="A38" s="72" t="s">
        <v>180</v>
      </c>
      <c r="B38" s="73" t="n"/>
      <c r="C38" s="73" t="n"/>
      <c r="D38" s="73" t="n"/>
      <c r="E38" s="73" t="n"/>
      <c r="F38" s="73" t="n"/>
      <c r="G38" s="73" t="n"/>
      <c r="H38" s="73" t="n">
        <v>7666.56573</v>
      </c>
      <c r="I38" s="73" t="n"/>
      <c r="J38" s="73" t="n"/>
      <c r="K38" s="73" t="n"/>
      <c r="L38" s="73" t="n"/>
      <c r="M38" s="73" t="n"/>
      <c r="N38" s="73" t="n"/>
      <c r="O38" s="73" t="n"/>
      <c r="P38" s="74" t="n">
        <v>7666.56573</v>
      </c>
      <c r="Q38" s="67" t="n"/>
      <c r="R38" s="67" t="n"/>
      <c r="S38" s="67" t="n"/>
      <c r="T38" s="67" t="n"/>
    </row>
    <row ht="30" outlineLevel="0" r="39">
      <c r="A39" s="72" t="s">
        <v>181</v>
      </c>
      <c r="B39" s="73" t="n"/>
      <c r="C39" s="73" t="n"/>
      <c r="D39" s="73" t="n"/>
      <c r="E39" s="73" t="n"/>
      <c r="F39" s="73" t="n">
        <v>125</v>
      </c>
      <c r="G39" s="73" t="n"/>
      <c r="H39" s="73" t="n"/>
      <c r="I39" s="73" t="n"/>
      <c r="J39" s="73" t="n"/>
      <c r="K39" s="73" t="n"/>
      <c r="L39" s="73" t="n"/>
      <c r="M39" s="73" t="n"/>
      <c r="N39" s="73" t="n"/>
      <c r="O39" s="73" t="n"/>
      <c r="P39" s="74" t="n">
        <v>125</v>
      </c>
      <c r="Q39" s="67" t="n"/>
      <c r="R39" s="67" t="n"/>
      <c r="S39" s="67" t="n"/>
      <c r="T39" s="67" t="n"/>
    </row>
    <row ht="90" outlineLevel="0" r="40">
      <c r="A40" s="72" t="s">
        <v>182</v>
      </c>
      <c r="B40" s="73" t="n">
        <v>2215.0204</v>
      </c>
      <c r="C40" s="73" t="n"/>
      <c r="D40" s="73" t="n"/>
      <c r="E40" s="73" t="n"/>
      <c r="F40" s="73" t="n"/>
      <c r="G40" s="73" t="n"/>
      <c r="H40" s="73" t="n"/>
      <c r="I40" s="73" t="n"/>
      <c r="J40" s="73" t="n"/>
      <c r="K40" s="73" t="n"/>
      <c r="L40" s="73" t="n"/>
      <c r="M40" s="73" t="n"/>
      <c r="N40" s="73" t="n"/>
      <c r="O40" s="73" t="n"/>
      <c r="P40" s="74" t="n">
        <v>2215.0204</v>
      </c>
      <c r="Q40" s="67" t="n"/>
      <c r="R40" s="67" t="n"/>
      <c r="S40" s="67" t="n"/>
      <c r="T40" s="67" t="n"/>
    </row>
    <row ht="30" outlineLevel="0" r="41">
      <c r="A41" s="72" t="s">
        <v>183</v>
      </c>
      <c r="B41" s="73" t="n"/>
      <c r="C41" s="73" t="n"/>
      <c r="D41" s="73" t="n"/>
      <c r="E41" s="73" t="n"/>
      <c r="F41" s="73" t="n"/>
      <c r="G41" s="73" t="n"/>
      <c r="H41" s="73" t="n"/>
      <c r="I41" s="73" t="n"/>
      <c r="J41" s="73" t="n"/>
      <c r="K41" s="73" t="n"/>
      <c r="L41" s="73" t="n"/>
      <c r="M41" s="73" t="n"/>
      <c r="N41" s="73" t="n">
        <v>246.80671</v>
      </c>
      <c r="O41" s="73" t="n"/>
      <c r="P41" s="74" t="n">
        <v>246.80671</v>
      </c>
      <c r="Q41" s="67" t="n"/>
      <c r="R41" s="67" t="n"/>
      <c r="S41" s="67" t="n"/>
      <c r="T41" s="67" t="n"/>
    </row>
    <row ht="255" outlineLevel="0" r="42">
      <c r="A42" s="72" t="s">
        <v>184</v>
      </c>
      <c r="B42" s="73" t="n"/>
      <c r="C42" s="73" t="n">
        <v>255.64648</v>
      </c>
      <c r="D42" s="73" t="n"/>
      <c r="E42" s="73" t="n"/>
      <c r="F42" s="73" t="n"/>
      <c r="G42" s="73" t="n"/>
      <c r="H42" s="73" t="n"/>
      <c r="I42" s="73" t="n"/>
      <c r="J42" s="73" t="n"/>
      <c r="K42" s="73" t="n"/>
      <c r="L42" s="73" t="n"/>
      <c r="M42" s="73" t="n"/>
      <c r="N42" s="73" t="n"/>
      <c r="O42" s="73" t="n"/>
      <c r="P42" s="74" t="n">
        <v>255.64648</v>
      </c>
      <c r="Q42" s="67" t="n"/>
      <c r="R42" s="67" t="n"/>
      <c r="S42" s="67" t="n"/>
      <c r="T42" s="67" t="n"/>
    </row>
    <row ht="60" outlineLevel="0" r="43">
      <c r="A43" s="72" t="s">
        <v>185</v>
      </c>
      <c r="B43" s="73" t="n"/>
      <c r="C43" s="73" t="n"/>
      <c r="D43" s="73" t="n">
        <v>142.278</v>
      </c>
      <c r="E43" s="73" t="n">
        <v>36.073</v>
      </c>
      <c r="F43" s="73" t="n">
        <v>46.68039</v>
      </c>
      <c r="G43" s="73" t="n">
        <v>221.43395</v>
      </c>
      <c r="H43" s="73" t="n">
        <v>63.01649</v>
      </c>
      <c r="I43" s="73" t="n"/>
      <c r="J43" s="73" t="n">
        <v>124.26395</v>
      </c>
      <c r="K43" s="73" t="n">
        <v>30.88869</v>
      </c>
      <c r="L43" s="73" t="n">
        <v>190.86414</v>
      </c>
      <c r="M43" s="73" t="n">
        <v>50.2097</v>
      </c>
      <c r="N43" s="73" t="n">
        <v>125.11265</v>
      </c>
      <c r="O43" s="73" t="n">
        <v>16.56788</v>
      </c>
      <c r="P43" s="74" t="n">
        <v>1047.38884</v>
      </c>
      <c r="Q43" s="67" t="n"/>
      <c r="R43" s="67" t="n"/>
      <c r="S43" s="67" t="n"/>
      <c r="T43" s="67" t="n"/>
    </row>
    <row ht="150" outlineLevel="0" r="44">
      <c r="A44" s="72" t="s">
        <v>186</v>
      </c>
      <c r="B44" s="73" t="n">
        <v>34582.3705</v>
      </c>
      <c r="C44" s="73" t="n"/>
      <c r="D44" s="73" t="n"/>
      <c r="E44" s="73" t="n"/>
      <c r="F44" s="73" t="n"/>
      <c r="G44" s="73" t="n"/>
      <c r="H44" s="73" t="n"/>
      <c r="I44" s="73" t="n">
        <v>2124.873</v>
      </c>
      <c r="J44" s="73" t="n"/>
      <c r="K44" s="73" t="n"/>
      <c r="L44" s="73" t="n"/>
      <c r="M44" s="73" t="n"/>
      <c r="N44" s="73" t="n"/>
      <c r="O44" s="73" t="n"/>
      <c r="P44" s="74" t="n">
        <v>36707.2435</v>
      </c>
      <c r="Q44" s="67" t="n"/>
      <c r="R44" s="67" t="n"/>
      <c r="S44" s="67" t="n"/>
      <c r="T44" s="67" t="n"/>
    </row>
    <row ht="120" outlineLevel="0" r="45">
      <c r="A45" s="72" t="s">
        <v>187</v>
      </c>
      <c r="B45" s="73" t="n">
        <v>5029.64435</v>
      </c>
      <c r="C45" s="73" t="n"/>
      <c r="D45" s="73" t="n"/>
      <c r="E45" s="73" t="n"/>
      <c r="F45" s="73" t="n"/>
      <c r="G45" s="73" t="n"/>
      <c r="H45" s="73" t="n"/>
      <c r="I45" s="73" t="n"/>
      <c r="J45" s="73" t="n"/>
      <c r="K45" s="73" t="n"/>
      <c r="L45" s="73" t="n"/>
      <c r="M45" s="73" t="n"/>
      <c r="N45" s="73" t="n"/>
      <c r="O45" s="73" t="n"/>
      <c r="P45" s="74" t="n">
        <v>5029.64435</v>
      </c>
      <c r="Q45" s="67" t="n"/>
      <c r="R45" s="67" t="n"/>
      <c r="S45" s="67" t="n"/>
      <c r="T45" s="67" t="n"/>
    </row>
    <row ht="75" outlineLevel="0" r="46">
      <c r="A46" s="72" t="s">
        <v>188</v>
      </c>
      <c r="B46" s="73" t="n"/>
      <c r="C46" s="73" t="n"/>
      <c r="D46" s="73" t="n"/>
      <c r="E46" s="73" t="n">
        <v>8.48</v>
      </c>
      <c r="F46" s="73" t="n"/>
      <c r="G46" s="73" t="n"/>
      <c r="H46" s="73" t="n"/>
      <c r="I46" s="73" t="n"/>
      <c r="J46" s="73" t="n"/>
      <c r="K46" s="73" t="n"/>
      <c r="L46" s="73" t="n">
        <v>1.615</v>
      </c>
      <c r="M46" s="73" t="n"/>
      <c r="N46" s="73" t="n">
        <v>104.468</v>
      </c>
      <c r="O46" s="73" t="n"/>
      <c r="P46" s="74" t="n">
        <v>114.563</v>
      </c>
      <c r="Q46" s="67" t="n"/>
      <c r="R46" s="67" t="n"/>
      <c r="S46" s="67" t="n"/>
      <c r="T46" s="67" t="n"/>
    </row>
    <row ht="60" outlineLevel="0" r="47">
      <c r="A47" s="72" t="s">
        <v>189</v>
      </c>
      <c r="B47" s="73" t="n">
        <v>1748.8235</v>
      </c>
      <c r="C47" s="73" t="n">
        <v>893.957</v>
      </c>
      <c r="D47" s="73" t="n">
        <v>522.578</v>
      </c>
      <c r="E47" s="73" t="n">
        <v>172.578</v>
      </c>
      <c r="F47" s="73" t="n">
        <v>28.763</v>
      </c>
      <c r="G47" s="73" t="n">
        <v>143.815</v>
      </c>
      <c r="H47" s="73" t="n">
        <v>57.526</v>
      </c>
      <c r="I47" s="73" t="n">
        <v>57.526</v>
      </c>
      <c r="J47" s="73" t="n">
        <v>548.971</v>
      </c>
      <c r="K47" s="73" t="n">
        <v>115.052</v>
      </c>
      <c r="L47" s="73" t="n"/>
      <c r="M47" s="73" t="n">
        <v>57.526</v>
      </c>
      <c r="N47" s="73" t="n">
        <v>28.763</v>
      </c>
      <c r="O47" s="73" t="n"/>
      <c r="P47" s="74" t="n">
        <v>4375.8785</v>
      </c>
      <c r="Q47" s="67" t="n"/>
      <c r="R47" s="67" t="n"/>
      <c r="S47" s="67" t="n"/>
      <c r="T47" s="67" t="n"/>
    </row>
    <row ht="60" outlineLevel="0" r="48">
      <c r="A48" s="72" t="s">
        <v>190</v>
      </c>
      <c r="B48" s="73" t="n"/>
      <c r="C48" s="73" t="n">
        <v>436.65</v>
      </c>
      <c r="D48" s="73" t="n"/>
      <c r="E48" s="73" t="n"/>
      <c r="F48" s="73" t="n"/>
      <c r="G48" s="73" t="n"/>
      <c r="H48" s="73" t="n"/>
      <c r="I48" s="73" t="n"/>
      <c r="J48" s="73" t="n"/>
      <c r="K48" s="73" t="n"/>
      <c r="L48" s="73" t="n"/>
      <c r="M48" s="73" t="n">
        <v>247.45808</v>
      </c>
      <c r="N48" s="73" t="n"/>
      <c r="O48" s="73" t="n"/>
      <c r="P48" s="74" t="n">
        <v>684.10808</v>
      </c>
      <c r="Q48" s="67" t="n"/>
      <c r="R48" s="67" t="n"/>
      <c r="S48" s="67" t="n"/>
      <c r="T48" s="67" t="n"/>
    </row>
    <row ht="75" outlineLevel="0" r="49">
      <c r="A49" s="72" t="s">
        <v>191</v>
      </c>
      <c r="B49" s="73" t="n"/>
      <c r="C49" s="73" t="n"/>
      <c r="D49" s="73" t="n"/>
      <c r="E49" s="73" t="n"/>
      <c r="F49" s="73" t="n"/>
      <c r="G49" s="73" t="n"/>
      <c r="H49" s="73" t="n"/>
      <c r="I49" s="73" t="n"/>
      <c r="J49" s="73" t="n"/>
      <c r="K49" s="73" t="n"/>
      <c r="L49" s="73" t="n"/>
      <c r="M49" s="73" t="n"/>
      <c r="N49" s="73" t="n"/>
      <c r="O49" s="73" t="n">
        <v>97</v>
      </c>
      <c r="P49" s="74" t="n">
        <v>97</v>
      </c>
      <c r="Q49" s="67" t="n"/>
      <c r="R49" s="67" t="n"/>
      <c r="S49" s="67" t="n"/>
      <c r="T49" s="67" t="n"/>
    </row>
    <row outlineLevel="0" r="50">
      <c r="A50" s="75" t="s">
        <v>192</v>
      </c>
      <c r="B50" s="74" t="n">
        <v>703574.84751</v>
      </c>
      <c r="C50" s="74" t="n">
        <v>326576.03839</v>
      </c>
      <c r="D50" s="74" t="n">
        <v>109640.47305</v>
      </c>
      <c r="E50" s="74" t="n">
        <v>72915.30706</v>
      </c>
      <c r="F50" s="74" t="n">
        <v>15182.88019</v>
      </c>
      <c r="G50" s="74" t="n">
        <v>124714.13658</v>
      </c>
      <c r="H50" s="74" t="n">
        <v>43566.33236</v>
      </c>
      <c r="I50" s="74" t="n">
        <v>20968.77936</v>
      </c>
      <c r="J50" s="74" t="n">
        <v>136230.3559</v>
      </c>
      <c r="K50" s="74" t="n">
        <v>44243.74922</v>
      </c>
      <c r="L50" s="74" t="n">
        <v>62509.27019</v>
      </c>
      <c r="M50" s="74" t="n">
        <v>33074.99941</v>
      </c>
      <c r="N50" s="74" t="n">
        <v>60051.6483</v>
      </c>
      <c r="O50" s="74" t="n">
        <v>57239.77994</v>
      </c>
      <c r="P50" s="74" t="n">
        <v>1810488.59746</v>
      </c>
      <c r="Q50" s="76" t="n"/>
      <c r="R50" s="76" t="n"/>
      <c r="S50" s="76" t="n"/>
      <c r="T50" s="76" t="n"/>
    </row>
  </sheetData>
  <pageMargins bottom="0.31496062874794" footer="0.15748031437397" header="0.15748031437397" left="0.280000001192093" right="0.15748031437397" top="0.236220464110374"/>
  <pageSetup fitToHeight="1" fitToWidth="1" orientation="landscape" paperHeight="297mm" paperSize="9" paperWidth="210mm" scale="58"/>
  <headerFooter>
    <oddFooter>&amp;C&amp;11&amp;"Calibri,Regular"&amp;P&amp;12&amp;"-,Regular"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2023-08-17T05:32:28Z</dcterms:modified>
</cp:coreProperties>
</file>