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300"/>
  </bookViews>
  <sheets>
    <sheet name="расчет" sheetId="1" r:id="rId1"/>
  </sheets>
  <externalReferences>
    <externalReference r:id="rId2"/>
  </externalReferences>
  <calcPr calcId="162913"/>
</workbook>
</file>

<file path=xl/calcChain.xml><?xml version="1.0" encoding="utf-8"?>
<calcChain xmlns="http://schemas.openxmlformats.org/spreadsheetml/2006/main">
  <c r="L8" i="1" l="1"/>
  <c r="M8" i="1"/>
  <c r="N8" i="1"/>
  <c r="O8" i="1"/>
  <c r="K8" i="1"/>
  <c r="L12" i="1" l="1"/>
</calcChain>
</file>

<file path=xl/sharedStrings.xml><?xml version="1.0" encoding="utf-8"?>
<sst xmlns="http://schemas.openxmlformats.org/spreadsheetml/2006/main" count="72" uniqueCount="69">
  <si>
    <t>№ п/п</t>
  </si>
  <si>
    <t>Наименование источника доходов</t>
  </si>
  <si>
    <t>Код бюджетной классификации</t>
  </si>
  <si>
    <t>нормативные правовые акты, договоры, соглашения Российской Федерации</t>
  </si>
  <si>
    <t>наименование и реквизиты НПА</t>
  </si>
  <si>
    <t>номер статьи, части, пункта, подпункта, абзаца</t>
  </si>
  <si>
    <t>Дата вступления в силу и срок действия</t>
  </si>
  <si>
    <t>нормативные правовые акты, договоры, соглашения субъекта Российской Федерации</t>
  </si>
  <si>
    <t>Размеры</t>
  </si>
  <si>
    <t>плановый период</t>
  </si>
  <si>
    <t>1 00 00000 00 0000 000</t>
  </si>
  <si>
    <t>1 08 07172 01 1000 110</t>
  </si>
  <si>
    <t>Доходы - всего, в том числе в разрезе кодов бюджетной классификации Российской Федерации</t>
  </si>
  <si>
    <t>1 13 01520 02 0000 130</t>
  </si>
  <si>
    <t>1) ст.31
п.13</t>
  </si>
  <si>
    <t>1) ст.34 пп.6-8</t>
  </si>
  <si>
    <t xml:space="preserve">1) ст12, п.8
</t>
  </si>
  <si>
    <t>1) ст.5, п.6</t>
  </si>
  <si>
    <t>1) 21.06.09
без срока
2) 30.11.13
без срока</t>
  </si>
  <si>
    <t>1) 08.11.07
без срока
2) 28.12.09
без срока
3) 01.01.01 без срока</t>
  </si>
  <si>
    <t xml:space="preserve">1) 01.01.14
без срока
2) 31.08.2017
без срока
</t>
  </si>
  <si>
    <t>1) 08.11.07 
без срока</t>
  </si>
  <si>
    <t>1 13 02992 02 6002 130</t>
  </si>
  <si>
    <t>1 11 05322 02 0000 120</t>
  </si>
  <si>
    <t>Прочие доходы от компенсации затрат бюджетов субъектов Российской Федерации (возврат дебиторской задолженности прошлых лет (средств краевого бюджета)</t>
  </si>
  <si>
    <t>1 16 11063 01 0000 140</t>
  </si>
  <si>
    <t>1 16 07010 02 0000 140</t>
  </si>
  <si>
    <t>1) ст.31
п.11
2) ст.2
п.111
3) ст. 333.33 п.111</t>
  </si>
  <si>
    <t>1482,28 * 12 мес.  - найм жилья</t>
  </si>
  <si>
    <t xml:space="preserve">1)Постановление Правительства Камчатского края от 08.10.2015 № 358-П «Об утверждении порядка определения платы по соглашению об установлении сервитута в отношении земельных участков, находящихся в государственной собственности Камчатского края, и земельных участков, государственная собственность на которые не разграничена, в Камчатском крае. </t>
  </si>
  <si>
    <t>1)Постановление Администрации Петропавловск-Камчатского городского округа от 25.12.2018 г. № 2740 "Об установлении размера платы за пользование жилым помещением для нанимателей жилых помещений по договорам социального найма и договорам найма жилых помещений государственного или муниципального жилищного фонда".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</si>
  <si>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контрактом, заключенным государственным органом субъекта Российской Федерации  (казенным учреждением субъекта Российской Федерации)</t>
  </si>
  <si>
    <t>Платежи, взимаемые государственными органами (организациями) субъектов Российской Федерации за выполнение определенных функций</t>
  </si>
  <si>
    <t>1 15 02020 02 0000 140</t>
  </si>
  <si>
    <t>1) Федеральный закон от 21.04.2011 № 69-ФЗ «О внесении изменений в отдельные законодательные акты Российской Федерации»;                                                                                                                                                                                                                                                                                     2) "Налоговый кодекс Российской Федерации (часть вторая)" от 05.08.2000 N 117-ФЗ</t>
  </si>
  <si>
    <t>1) ст.9 п.8
2) ст. 333.33 ч. 2</t>
  </si>
  <si>
    <t>1) 21.04.2011
без срока
2) 05.08.2000 без срока</t>
  </si>
  <si>
    <t>1) 31.08.2011 без срока</t>
  </si>
  <si>
    <t>Государственная пошлина за совершение действий уполномоченными органами исполнительной власти субъектов Российской Федерации, связанных с выдачей документов о проведении государственного технического осмотра тракторов, самоходных дорожно-строительных и иных самоходных машин и прицепов к ним, государственной регистрацией мототранспортных средств, прицепов, тракторов, самоходных дорожно-строительных и иных самоходных машин, выдачей удостоверений тракториста-машиниста (тракториста), временных удостоверений на право управления самоходными машинами, в том числе взамен утраченных или пришедших в негодность</t>
  </si>
  <si>
    <t>1 08 07142 01 0000 110</t>
  </si>
  <si>
    <t>"Налоговый кодекс Российской Федерации (часть вторая)" от 05.08.2000 N 117-ФЗ</t>
  </si>
  <si>
    <t xml:space="preserve"> ст. 333.33 ч. 2</t>
  </si>
  <si>
    <t>05.08.2000 без срока</t>
  </si>
  <si>
    <t xml:space="preserve"> расчет статистическим методом (данные за последние 5 лет)</t>
  </si>
  <si>
    <r>
      <t xml:space="preserve">Наименование главного администратора доходов бюджета </t>
    </r>
    <r>
      <rPr>
        <u/>
        <sz val="11"/>
        <color theme="1"/>
        <rFont val="Times New Roman"/>
        <family val="1"/>
        <charset val="204"/>
      </rPr>
      <t xml:space="preserve">Министерство транспорта и дорожного строительства Камчатского края </t>
    </r>
  </si>
  <si>
    <r>
      <t xml:space="preserve">Государственная пошлина за выдачу органам исполнительной власти субъекта Российской Федерации специального разрешения на движение по автомобильным дорогам транспортных средств, осуществляющих перевозки </t>
    </r>
    <r>
      <rPr>
        <b/>
        <sz val="10"/>
        <rFont val="Times New Roman"/>
        <family val="1"/>
        <charset val="204"/>
      </rPr>
      <t>опасных, тяжеловесных и (или) крупногабаритных</t>
    </r>
    <r>
      <rPr>
        <sz val="10"/>
        <rFont val="Times New Roman"/>
        <family val="1"/>
        <charset val="204"/>
      </rPr>
      <t xml:space="preserve"> грузов, зачисляемая в бюджет субъектов Российской Федерации</t>
    </r>
  </si>
  <si>
    <t>1) Закон № 257-ФЗ от 08.11.2007 г. «Об автомобильных дорогах и дорожной деятельности в РФ и о внесении изменений в отдельные законодательные акты РФ» (в ред.15.04.2022)  
2) ФЗ № 374-ФЗ от 27.12.2009 "О внесении изменений в ст.45 ч.1 и в гл.25.3. ч.2 Налогового Кодекса РФ и отдельные законодательные акты РФ"  (в ред.26.03.2022) 
3) Налоговый кодекс Российской Федерации (часть вторая)" от 01.08.2000 № 117-ФЗ (ред. от 01.08.2022)</t>
  </si>
  <si>
    <r>
      <t xml:space="preserve">Плата по соглашениям об установлении </t>
    </r>
    <r>
      <rPr>
        <b/>
        <sz val="10"/>
        <rFont val="Times New Roman"/>
        <family val="1"/>
        <charset val="204"/>
      </rPr>
      <t>сервитута</t>
    </r>
    <r>
      <rPr>
        <sz val="10"/>
        <rFont val="Times New Roman"/>
        <family val="1"/>
        <charset val="204"/>
      </rPr>
      <t>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субъектов Российской Федерации</t>
    </r>
  </si>
  <si>
    <r>
      <t xml:space="preserve">Плата за оказание услуг  по </t>
    </r>
    <r>
      <rPr>
        <b/>
        <sz val="10"/>
        <color theme="1"/>
        <rFont val="Times New Roman"/>
        <family val="1"/>
        <charset val="204"/>
      </rPr>
      <t>присоединению объектов дорожного сервиса</t>
    </r>
    <r>
      <rPr>
        <sz val="10"/>
        <color theme="1"/>
        <rFont val="Times New Roman"/>
        <family val="1"/>
        <charset val="204"/>
      </rPr>
      <t xml:space="preserve"> к автомобильным дорогам общего пользования регионального или межмуниципального значения, зачисляемые в бюджет  субъекта Российской Федерации </t>
    </r>
  </si>
  <si>
    <t xml:space="preserve">1) Закон № 257-ФЗ от 08.11.2007 г. «Об автомобильных дорогах и дорожной деятельности в РФ и о внесении изменений в отдельные законодательные акты РФ» (в ред.15.04.2022)  </t>
  </si>
  <si>
    <r>
      <t xml:space="preserve">Платежи, уплачиваемые в целях </t>
    </r>
    <r>
      <rPr>
        <b/>
        <sz val="10"/>
        <rFont val="Times New Roman"/>
        <family val="1"/>
        <charset val="204"/>
      </rPr>
      <t>возмещения вреда,</t>
    </r>
    <r>
      <rPr>
        <sz val="10"/>
        <rFont val="Times New Roman"/>
        <family val="1"/>
        <charset val="204"/>
      </rPr>
      <t xml:space="preserve"> причиняемого автомобильным дорогам регионального или межмуниципального значения транспортными средствами, осуществляющими перевозки тяжеловесных и (или) крупногабаритных грузов</t>
    </r>
  </si>
  <si>
    <t xml:space="preserve">1) Закон № 257-ФЗ от 08.11.2007 г. «Об автомобильных дорогах и дорожной деятельности в РФ и о внесении изменений в отдельные законодательные акты РФ» (в ред.15.04.2022) 
2) Постановление Правительства РФ  от 31.01.2020 № 67 "О возмещении вреда, причиняемого транспортными средствами, осуществляющими перевозки тяжеловесных грузов на  автомобильных дорогах Российской Федерации" (в ред. 26.10.2020)
3) Постановление Правительства РФ от 31.01.2020 г. №67 «Об утверждении правил возмещения вреда, причиняемого тяжеловесными транспортными средствами, об изменении и признании утратившими силу некоторых актов Правительства РФ» (в ред. 26.10.2020 г);
4)Приказ Минтранса России от 30.04.2021 № 145 «Об утверждении правил обеспечения безопасности перевозок  автомобильным транспортом и городским наземным электрическим транспортом"                                                                                          </t>
  </si>
  <si>
    <t>1) Постановление Правительства Камчатского края  от 25.04.2022 № 214-П "Об определении размера вреда, причиняемого транспортными средствами, осуществляющими перевозки тяжеловесных грузов, при движении по автомобильным дорогам общего пользования регионального и межмуниципального значения камчатского края"</t>
  </si>
  <si>
    <t>1) Закон от 05.04.2013 г. № 44-ФЗ "О контрактной системе в сфере закупок товаров, работ, услуг для обеспечения государственных и муниципальных нужд" (в ред. 14.07.2022);
2) Постановление Правительства РФ от 30.08.2017г № 1042 "Об утверждении правил определения размера штрафа, начисляемого в случае ненадлежащего исполнения заказчиком, неисполнения или ненадлежащего исполнения поставщиком (подрядчиком, исполнителем) обязательств, предусмотренных контрактом (за исключением просрочки исполнения обязательств заказчиком, поставщиком (подрядчиком, исполнителем), и размера пени, начисляемой за каждый день просрочки исполнения поставщиком (подрядчиком, исполнителем) обязательства, предусмотренного контрактом, о внесении изменений в постановление Правительства Российской Федерации от 15 мая 2017 г. № 570 и признании утратившим силу постановления Правительства Российской Федерации от 25 ноября 2013 г. № 1063"</t>
  </si>
  <si>
    <t>Нормативное правовое регулирование, определяющее возникновение источника доходов, порядок исчисления, размеры, сроки и условия уплаты</t>
  </si>
  <si>
    <t xml:space="preserve">тяжеловесные и (или) крупногабаритные грузы - 
 1 600 руб.  ≈ 90 шт в год
</t>
  </si>
  <si>
    <t>1) Закон Камчатского края от 11.06.2009 N 285 "О полномочиях органов государственной власти Камчатского края в области использования автомобильных дорог и осуществления дорожной деятельности (ред.11.05.2022 г.)
2) Постановление Правительства Камчатского края от 20.11.2013 № 501-П «Об утверждении стоимости и перечня услуг по присоединению объектов дорожного сервиса к автомобильным дорогам общего пользования регионального или межмуниципального значения Камчатского края» (в ред. от 13.01.2014)</t>
  </si>
  <si>
    <t>Расчет объема поступления доходов в краевой бюджет на 2024-2026 года</t>
  </si>
  <si>
    <t>2023 год
план</t>
  </si>
  <si>
    <t>2024 год прогноз</t>
  </si>
  <si>
    <t>2025год
прогноз</t>
  </si>
  <si>
    <t>2026 год
прогноз</t>
  </si>
  <si>
    <r>
      <t>1) Закона Камчатского края от 31.08.2011 № 624 «Об организации перевозок пассажиров и багажа легковым такси в Камчатском крае»;                                                                                                                                                                                                                                                                                                    2)</t>
    </r>
    <r>
      <rPr>
        <b/>
        <sz val="10"/>
        <color theme="1"/>
        <rFont val="Times New Roman"/>
        <family val="1"/>
        <charset val="204"/>
      </rPr>
      <t>Федеральный закон от 29.12.2022 N 580-ФЗ "Об организации перевозок пассажиров и багажа легковым такси в Российской Федерации, о внесении изменений в отдельные законодательные акты Российской Федерации и о признании утратившими силу отдельных положений законодательных актов Российской Федерации"</t>
    </r>
    <r>
      <rPr>
        <sz val="10"/>
        <color theme="1"/>
        <rFont val="Times New Roman"/>
        <family val="1"/>
        <charset val="204"/>
      </rPr>
      <t xml:space="preserve">
</t>
    </r>
  </si>
  <si>
    <t xml:space="preserve">Применяются статистические данные за последние 4 года (2019 – 2022 гг).
</t>
  </si>
  <si>
    <t xml:space="preserve">Применяются статистические данные за 3 года (2020 – 2022 гг).
</t>
  </si>
  <si>
    <t>прекращено действие</t>
  </si>
  <si>
    <t xml:space="preserve">Применяются статистические данные за последние 3 года (2020 – 2022 гг) без применения индекса-дефлятора, т.к. размер платы фиксирован.
</t>
  </si>
  <si>
    <t xml:space="preserve">Применяются статистические данные за последние 5 лет (2018 – 2022 гг) с применением индекса-дефлятора.
</t>
  </si>
  <si>
    <t>2022 год 
факт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</si>
</sst>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64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4">
    <xf numFmtId="0" fontId="0" fillId="0" borderId="0"/>
    <xf numFmtId="0" fontId="5" fillId="0" borderId="0"/>
    <xf numFmtId="0" fontId="7" fillId="0" borderId="0"/>
    <xf numFmtId="0" fontId="11" fillId="0" borderId="0"/>
  </cellStyleXfs>
  <cellXfs count="46">
    <xf numFmtId="0" fontId="0" fillId="0" borderId="0" xfId="0"/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/>
    <xf numFmtId="0" fontId="2" fillId="0" borderId="0" xfId="0" applyFont="1" applyFill="1"/>
    <xf numFmtId="0" fontId="1" fillId="0" borderId="0" xfId="0" applyFont="1" applyFill="1"/>
    <xf numFmtId="165" fontId="1" fillId="0" borderId="0" xfId="0" applyNumberFormat="1" applyFont="1" applyFill="1"/>
    <xf numFmtId="0" fontId="9" fillId="0" borderId="1" xfId="0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164" fontId="9" fillId="0" borderId="0" xfId="0" applyNumberFormat="1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9" fillId="0" borderId="0" xfId="0" applyFont="1" applyFill="1"/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left" vertical="top" wrapText="1"/>
    </xf>
    <xf numFmtId="0" fontId="8" fillId="0" borderId="5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6" fillId="0" borderId="5" xfId="1" applyFont="1" applyFill="1" applyBorder="1" applyAlignment="1">
      <alignment vertical="center" wrapText="1"/>
    </xf>
    <xf numFmtId="0" fontId="6" fillId="0" borderId="5" xfId="1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 wrapText="1"/>
    </xf>
    <xf numFmtId="0" fontId="6" fillId="0" borderId="8" xfId="1" applyFont="1" applyFill="1" applyBorder="1" applyAlignment="1">
      <alignment vertical="center" wrapText="1"/>
    </xf>
    <xf numFmtId="0" fontId="6" fillId="0" borderId="8" xfId="1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center" vertical="top" wrapText="1"/>
    </xf>
    <xf numFmtId="0" fontId="8" fillId="0" borderId="8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5" fontId="8" fillId="2" borderId="3" xfId="0" applyNumberFormat="1" applyFont="1" applyFill="1" applyBorder="1" applyAlignment="1">
      <alignment horizontal="center" vertical="center" wrapText="1"/>
    </xf>
    <xf numFmtId="165" fontId="8" fillId="2" borderId="5" xfId="0" applyNumberFormat="1" applyFont="1" applyFill="1" applyBorder="1" applyAlignment="1">
      <alignment horizontal="center" vertical="center" wrapText="1"/>
    </xf>
    <xf numFmtId="165" fontId="8" fillId="2" borderId="6" xfId="0" applyNumberFormat="1" applyFont="1" applyFill="1" applyBorder="1" applyAlignment="1">
      <alignment horizontal="center" vertical="center" wrapText="1"/>
    </xf>
    <xf numFmtId="165" fontId="8" fillId="2" borderId="8" xfId="0" applyNumberFormat="1" applyFont="1" applyFill="1" applyBorder="1" applyAlignment="1">
      <alignment horizontal="center" vertical="center" wrapText="1"/>
    </xf>
    <xf numFmtId="165" fontId="8" fillId="2" borderId="9" xfId="0" applyNumberFormat="1" applyFont="1" applyFill="1" applyBorder="1" applyAlignment="1">
      <alignment horizontal="center" vertical="center" wrapText="1"/>
    </xf>
    <xf numFmtId="165" fontId="8" fillId="2" borderId="1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top"/>
    </xf>
    <xf numFmtId="165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5" fontId="8" fillId="0" borderId="10" xfId="0" applyNumberFormat="1" applyFont="1" applyFill="1" applyBorder="1" applyAlignment="1">
      <alignment horizontal="center" vertical="center" wrapText="1"/>
    </xf>
    <xf numFmtId="165" fontId="8" fillId="0" borderId="11" xfId="0" applyNumberFormat="1" applyFont="1" applyFill="1" applyBorder="1" applyAlignment="1">
      <alignment horizontal="center" vertical="center" wrapText="1"/>
    </xf>
  </cellXfs>
  <cellStyles count="4">
    <cellStyle name="Normal" xfId="3"/>
    <cellStyle name="Обычный" xfId="0" builtinId="0"/>
    <cellStyle name="Обычный 2" xfId="1"/>
    <cellStyle name="Стиль 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OS2012\FileArchive\&#1044;&#1086;&#1093;&#1086;&#1076;&#1099;%202023-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2-2024"/>
      <sheetName val="расчет"/>
      <sheetName val="помесячно"/>
    </sheetNames>
    <sheetDataSet>
      <sheetData sheetId="0" refreshError="1">
        <row r="4">
          <cell r="P4">
            <v>6614.2119999999995</v>
          </cell>
        </row>
        <row r="8">
          <cell r="P8">
            <v>26.5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6"/>
  <sheetViews>
    <sheetView tabSelected="1" topLeftCell="A13" zoomScale="70" zoomScaleNormal="70" zoomScaleSheetLayoutView="70" workbookViewId="0">
      <selection activeCell="J16" sqref="J16"/>
    </sheetView>
  </sheetViews>
  <sheetFormatPr defaultColWidth="9.140625" defaultRowHeight="15" x14ac:dyDescent="0.25"/>
  <cols>
    <col min="1" max="1" width="4.42578125" style="3" customWidth="1"/>
    <col min="2" max="2" width="52.140625" style="4" customWidth="1"/>
    <col min="3" max="3" width="28.140625" style="4" bestFit="1" customWidth="1"/>
    <col min="4" max="4" width="54.140625" style="4" customWidth="1"/>
    <col min="5" max="5" width="12.7109375" style="4" customWidth="1"/>
    <col min="6" max="6" width="11.5703125" style="4" customWidth="1"/>
    <col min="7" max="7" width="67.28515625" style="4" customWidth="1"/>
    <col min="8" max="8" width="10.140625" style="4" customWidth="1"/>
    <col min="9" max="9" width="11.5703125" style="4" customWidth="1"/>
    <col min="10" max="10" width="15.42578125" style="4" customWidth="1"/>
    <col min="11" max="12" width="10.28515625" style="5" bestFit="1" customWidth="1"/>
    <col min="13" max="14" width="10.140625" style="5" customWidth="1"/>
    <col min="15" max="15" width="10.28515625" style="5" bestFit="1" customWidth="1"/>
    <col min="16" max="16" width="10.7109375" style="4" customWidth="1"/>
    <col min="17" max="16384" width="9.140625" style="4"/>
  </cols>
  <sheetData>
    <row r="1" spans="1:20" x14ac:dyDescent="0.25">
      <c r="A1" s="40" t="s">
        <v>57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20" x14ac:dyDescent="0.25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20" x14ac:dyDescent="0.25">
      <c r="A3" s="41" t="s">
        <v>44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</row>
    <row r="4" spans="1:20" x14ac:dyDescent="0.25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</row>
    <row r="5" spans="1:20" s="2" customFormat="1" ht="12.75" customHeight="1" x14ac:dyDescent="0.2">
      <c r="A5" s="43" t="s">
        <v>0</v>
      </c>
      <c r="B5" s="43" t="s">
        <v>1</v>
      </c>
      <c r="C5" s="43" t="s">
        <v>2</v>
      </c>
      <c r="D5" s="43" t="s">
        <v>54</v>
      </c>
      <c r="E5" s="43"/>
      <c r="F5" s="43"/>
      <c r="G5" s="43"/>
      <c r="H5" s="43"/>
      <c r="I5" s="43"/>
      <c r="J5" s="43" t="s">
        <v>8</v>
      </c>
      <c r="K5" s="43"/>
      <c r="L5" s="43"/>
      <c r="M5" s="43"/>
      <c r="N5" s="43"/>
      <c r="O5" s="43"/>
      <c r="P5" s="1"/>
      <c r="Q5" s="1"/>
      <c r="R5" s="1"/>
      <c r="S5" s="1"/>
      <c r="T5" s="1"/>
    </row>
    <row r="6" spans="1:20" s="2" customFormat="1" ht="12.75" customHeight="1" x14ac:dyDescent="0.2">
      <c r="A6" s="43"/>
      <c r="B6" s="43"/>
      <c r="C6" s="43"/>
      <c r="D6" s="43" t="s">
        <v>3</v>
      </c>
      <c r="E6" s="43"/>
      <c r="F6" s="43"/>
      <c r="G6" s="43" t="s">
        <v>7</v>
      </c>
      <c r="H6" s="43"/>
      <c r="I6" s="43"/>
      <c r="J6" s="43"/>
      <c r="K6" s="44" t="s">
        <v>68</v>
      </c>
      <c r="L6" s="42" t="s">
        <v>58</v>
      </c>
      <c r="M6" s="42" t="s">
        <v>59</v>
      </c>
      <c r="N6" s="42" t="s">
        <v>9</v>
      </c>
      <c r="O6" s="42"/>
      <c r="P6" s="1"/>
      <c r="Q6" s="1"/>
      <c r="R6" s="1"/>
      <c r="S6" s="1"/>
      <c r="T6" s="1"/>
    </row>
    <row r="7" spans="1:20" s="2" customFormat="1" ht="76.5" x14ac:dyDescent="0.2">
      <c r="A7" s="43"/>
      <c r="B7" s="43"/>
      <c r="C7" s="43"/>
      <c r="D7" s="33" t="s">
        <v>4</v>
      </c>
      <c r="E7" s="33" t="s">
        <v>5</v>
      </c>
      <c r="F7" s="33" t="s">
        <v>6</v>
      </c>
      <c r="G7" s="33" t="s">
        <v>4</v>
      </c>
      <c r="H7" s="33" t="s">
        <v>5</v>
      </c>
      <c r="I7" s="33" t="s">
        <v>6</v>
      </c>
      <c r="J7" s="43"/>
      <c r="K7" s="45"/>
      <c r="L7" s="42"/>
      <c r="M7" s="42"/>
      <c r="N7" s="32" t="s">
        <v>60</v>
      </c>
      <c r="O7" s="32" t="s">
        <v>61</v>
      </c>
      <c r="P7" s="1"/>
      <c r="Q7" s="1"/>
      <c r="R7" s="1"/>
      <c r="S7" s="1"/>
      <c r="T7" s="1"/>
    </row>
    <row r="8" spans="1:20" s="10" customFormat="1" ht="25.5" x14ac:dyDescent="0.2">
      <c r="A8" s="6"/>
      <c r="B8" s="31" t="s">
        <v>12</v>
      </c>
      <c r="C8" s="6" t="s">
        <v>10</v>
      </c>
      <c r="D8" s="6"/>
      <c r="E8" s="6"/>
      <c r="F8" s="6"/>
      <c r="G8" s="6"/>
      <c r="H8" s="6"/>
      <c r="I8" s="6"/>
      <c r="J8" s="6"/>
      <c r="K8" s="7">
        <f>SUM(K9:K16)</f>
        <v>22999.216</v>
      </c>
      <c r="L8" s="7">
        <f t="shared" ref="L8:O8" si="0">SUM(L9:L16)</f>
        <v>14138.28</v>
      </c>
      <c r="M8" s="7">
        <f t="shared" si="0"/>
        <v>10821.899666666668</v>
      </c>
      <c r="N8" s="7">
        <f t="shared" si="0"/>
        <v>10975.924666666668</v>
      </c>
      <c r="O8" s="7">
        <f t="shared" si="0"/>
        <v>11136.111666666668</v>
      </c>
      <c r="P8" s="8"/>
      <c r="Q8" s="9"/>
      <c r="R8" s="9"/>
      <c r="S8" s="9"/>
      <c r="T8" s="9"/>
    </row>
    <row r="9" spans="1:20" s="10" customFormat="1" ht="162.75" customHeight="1" x14ac:dyDescent="0.2">
      <c r="A9" s="13">
        <v>1</v>
      </c>
      <c r="B9" s="14" t="s">
        <v>38</v>
      </c>
      <c r="C9" s="15" t="s">
        <v>39</v>
      </c>
      <c r="D9" s="15" t="s">
        <v>40</v>
      </c>
      <c r="E9" s="15" t="s">
        <v>41</v>
      </c>
      <c r="F9" s="15" t="s">
        <v>42</v>
      </c>
      <c r="G9" s="15"/>
      <c r="H9" s="15"/>
      <c r="I9" s="15"/>
      <c r="J9" s="15" t="s">
        <v>43</v>
      </c>
      <c r="K9" s="34">
        <v>5071.0460000000003</v>
      </c>
      <c r="L9" s="34">
        <v>5578.9930000000004</v>
      </c>
      <c r="M9" s="34">
        <v>5404.7216666666673</v>
      </c>
      <c r="N9" s="34">
        <v>5404.7216666666673</v>
      </c>
      <c r="O9" s="39">
        <v>5404.7216666666673</v>
      </c>
      <c r="P9" s="8"/>
      <c r="Q9" s="9"/>
      <c r="R9" s="9"/>
      <c r="S9" s="9"/>
      <c r="T9" s="9"/>
    </row>
    <row r="10" spans="1:20" s="2" customFormat="1" ht="102" x14ac:dyDescent="0.2">
      <c r="A10" s="16">
        <v>2</v>
      </c>
      <c r="B10" s="17" t="s">
        <v>45</v>
      </c>
      <c r="C10" s="18" t="s">
        <v>11</v>
      </c>
      <c r="D10" s="19" t="s">
        <v>46</v>
      </c>
      <c r="E10" s="19" t="s">
        <v>27</v>
      </c>
      <c r="F10" s="20" t="s">
        <v>19</v>
      </c>
      <c r="G10" s="21"/>
      <c r="H10" s="21"/>
      <c r="I10" s="21"/>
      <c r="J10" s="22" t="s">
        <v>55</v>
      </c>
      <c r="K10" s="35">
        <v>97.6</v>
      </c>
      <c r="L10" s="35">
        <v>234.5</v>
      </c>
      <c r="M10" s="35">
        <v>201.28</v>
      </c>
      <c r="N10" s="35">
        <v>201.28</v>
      </c>
      <c r="O10" s="36">
        <v>201.28</v>
      </c>
      <c r="P10" s="1"/>
      <c r="Q10" s="1"/>
      <c r="R10" s="1"/>
      <c r="S10" s="1"/>
      <c r="T10" s="1"/>
    </row>
    <row r="11" spans="1:20" s="2" customFormat="1" ht="89.25" x14ac:dyDescent="0.2">
      <c r="A11" s="16">
        <v>3</v>
      </c>
      <c r="B11" s="23" t="s">
        <v>47</v>
      </c>
      <c r="C11" s="24" t="s">
        <v>23</v>
      </c>
      <c r="D11" s="21"/>
      <c r="E11" s="22"/>
      <c r="F11" s="21"/>
      <c r="G11" s="19" t="s">
        <v>29</v>
      </c>
      <c r="H11" s="21"/>
      <c r="I11" s="21"/>
      <c r="J11" s="21" t="s">
        <v>63</v>
      </c>
      <c r="K11" s="35">
        <v>31.890999999999998</v>
      </c>
      <c r="L11" s="35">
        <v>50.6</v>
      </c>
      <c r="M11" s="35">
        <v>46.884999999999998</v>
      </c>
      <c r="N11" s="35">
        <v>46.884999999999998</v>
      </c>
      <c r="O11" s="36">
        <v>46.884999999999998</v>
      </c>
      <c r="P11" s="1"/>
      <c r="Q11" s="1"/>
      <c r="R11" s="1"/>
      <c r="S11" s="1"/>
      <c r="T11" s="1"/>
    </row>
    <row r="12" spans="1:20" s="2" customFormat="1" ht="117.75" customHeight="1" x14ac:dyDescent="0.2">
      <c r="A12" s="16">
        <v>4</v>
      </c>
      <c r="B12" s="22" t="s">
        <v>48</v>
      </c>
      <c r="C12" s="21" t="s">
        <v>13</v>
      </c>
      <c r="D12" s="19" t="s">
        <v>49</v>
      </c>
      <c r="E12" s="19" t="s">
        <v>16</v>
      </c>
      <c r="F12" s="19" t="s">
        <v>21</v>
      </c>
      <c r="G12" s="22" t="s">
        <v>56</v>
      </c>
      <c r="H12" s="19" t="s">
        <v>17</v>
      </c>
      <c r="I12" s="19" t="s">
        <v>18</v>
      </c>
      <c r="J12" s="21" t="s">
        <v>64</v>
      </c>
      <c r="K12" s="35">
        <v>0</v>
      </c>
      <c r="L12" s="35">
        <f>'[1]2022-2024'!P8</f>
        <v>26.5</v>
      </c>
      <c r="M12" s="35">
        <v>26.504000000000001</v>
      </c>
      <c r="N12" s="35">
        <v>26.504000000000001</v>
      </c>
      <c r="O12" s="36">
        <v>26.504000000000001</v>
      </c>
      <c r="P12" s="1"/>
      <c r="Q12" s="1"/>
      <c r="R12" s="1"/>
      <c r="S12" s="1"/>
      <c r="T12" s="1"/>
    </row>
    <row r="13" spans="1:20" s="2" customFormat="1" ht="63.75" x14ac:dyDescent="0.2">
      <c r="A13" s="16">
        <v>5</v>
      </c>
      <c r="B13" s="23" t="s">
        <v>24</v>
      </c>
      <c r="C13" s="24" t="s">
        <v>22</v>
      </c>
      <c r="D13" s="21"/>
      <c r="E13" s="22"/>
      <c r="F13" s="21"/>
      <c r="G13" s="22" t="s">
        <v>30</v>
      </c>
      <c r="H13" s="21"/>
      <c r="I13" s="21"/>
      <c r="J13" s="19" t="s">
        <v>28</v>
      </c>
      <c r="K13" s="35">
        <v>24.533999999999999</v>
      </c>
      <c r="L13" s="35">
        <v>17.786999999999999</v>
      </c>
      <c r="M13" s="35">
        <v>27.341000000000001</v>
      </c>
      <c r="N13" s="35">
        <v>27.341000000000001</v>
      </c>
      <c r="O13" s="36">
        <v>27.341000000000001</v>
      </c>
      <c r="P13" s="1"/>
      <c r="Q13" s="1"/>
      <c r="R13" s="1"/>
      <c r="S13" s="1"/>
      <c r="T13" s="1"/>
    </row>
    <row r="14" spans="1:20" s="2" customFormat="1" ht="102" x14ac:dyDescent="0.2">
      <c r="A14" s="16">
        <v>6</v>
      </c>
      <c r="B14" s="23" t="s">
        <v>32</v>
      </c>
      <c r="C14" s="24" t="s">
        <v>33</v>
      </c>
      <c r="D14" s="21" t="s">
        <v>34</v>
      </c>
      <c r="E14" s="22" t="s">
        <v>35</v>
      </c>
      <c r="F14" s="22" t="s">
        <v>36</v>
      </c>
      <c r="G14" s="22" t="s">
        <v>62</v>
      </c>
      <c r="H14" s="22"/>
      <c r="I14" s="22" t="s">
        <v>37</v>
      </c>
      <c r="J14" s="22" t="s">
        <v>65</v>
      </c>
      <c r="K14" s="35">
        <v>917.18200000000002</v>
      </c>
      <c r="L14" s="35">
        <v>1017.9</v>
      </c>
      <c r="M14" s="35">
        <v>0</v>
      </c>
      <c r="N14" s="35">
        <v>0</v>
      </c>
      <c r="O14" s="36">
        <v>0</v>
      </c>
      <c r="P14" s="1"/>
      <c r="Q14" s="1"/>
      <c r="R14" s="1"/>
      <c r="S14" s="1"/>
      <c r="T14" s="1"/>
    </row>
    <row r="15" spans="1:20" s="2" customFormat="1" ht="216.75" x14ac:dyDescent="0.2">
      <c r="A15" s="16">
        <v>7</v>
      </c>
      <c r="B15" s="23" t="s">
        <v>50</v>
      </c>
      <c r="C15" s="24" t="s">
        <v>25</v>
      </c>
      <c r="D15" s="22" t="s">
        <v>51</v>
      </c>
      <c r="E15" s="19" t="s">
        <v>14</v>
      </c>
      <c r="F15" s="21"/>
      <c r="G15" s="22" t="s">
        <v>52</v>
      </c>
      <c r="H15" s="21"/>
      <c r="I15" s="21"/>
      <c r="J15" s="21" t="s">
        <v>66</v>
      </c>
      <c r="K15" s="35">
        <v>356.96300000000002</v>
      </c>
      <c r="L15" s="35">
        <v>1567</v>
      </c>
      <c r="M15" s="35">
        <v>1264.539</v>
      </c>
      <c r="N15" s="35">
        <v>1264.539</v>
      </c>
      <c r="O15" s="36">
        <v>1264.539</v>
      </c>
      <c r="P15" s="1"/>
      <c r="Q15" s="1"/>
      <c r="R15" s="1"/>
      <c r="S15" s="1"/>
      <c r="T15" s="1"/>
    </row>
    <row r="16" spans="1:20" s="2" customFormat="1" ht="216.75" x14ac:dyDescent="0.2">
      <c r="A16" s="25">
        <v>8</v>
      </c>
      <c r="B16" s="26" t="s">
        <v>31</v>
      </c>
      <c r="C16" s="27" t="s">
        <v>26</v>
      </c>
      <c r="D16" s="28" t="s">
        <v>53</v>
      </c>
      <c r="E16" s="29" t="s">
        <v>15</v>
      </c>
      <c r="F16" s="29" t="s">
        <v>20</v>
      </c>
      <c r="G16" s="28"/>
      <c r="H16" s="30"/>
      <c r="I16" s="30"/>
      <c r="J16" s="30" t="s">
        <v>67</v>
      </c>
      <c r="K16" s="37">
        <v>16500</v>
      </c>
      <c r="L16" s="37">
        <v>5645</v>
      </c>
      <c r="M16" s="37">
        <v>3850.6289999999999</v>
      </c>
      <c r="N16" s="37">
        <v>4004.654</v>
      </c>
      <c r="O16" s="38">
        <v>4164.8410000000003</v>
      </c>
      <c r="P16" s="1"/>
      <c r="Q16" s="1"/>
      <c r="R16" s="1"/>
      <c r="S16" s="1"/>
      <c r="T16" s="1"/>
    </row>
  </sheetData>
  <mergeCells count="14">
    <mergeCell ref="A1:O1"/>
    <mergeCell ref="A3:O3"/>
    <mergeCell ref="L6:L7"/>
    <mergeCell ref="N6:O6"/>
    <mergeCell ref="D5:I5"/>
    <mergeCell ref="D6:F6"/>
    <mergeCell ref="G6:I6"/>
    <mergeCell ref="J5:J7"/>
    <mergeCell ref="K5:O5"/>
    <mergeCell ref="A5:A7"/>
    <mergeCell ref="M6:M7"/>
    <mergeCell ref="B5:B7"/>
    <mergeCell ref="C5:C7"/>
    <mergeCell ref="K6:K7"/>
  </mergeCells>
  <printOptions horizontalCentered="1"/>
  <pageMargins left="0.39370078740157483" right="0.39370078740157483" top="0.59055118110236227" bottom="0.15748031496062992" header="0.31496062992125984" footer="0.31496062992125984"/>
  <pageSetup paperSize="9" scale="4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расчет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2023-10-23T01:31:56Z</dcterms:modified>
</cp:coreProperties>
</file>