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M:\Бюджетный отдел\ВСЕ ПРО БЮДЖЕТ\Бюджет 2023-2025\КОДИФИЦИРОВАННЫЕ ЗАКОНЫ\3-2023 Закон КК от 02-10-2023 № 252\"/>
    </mc:Choice>
  </mc:AlternateContent>
  <bookViews>
    <workbookView xWindow="0" yWindow="0" windowWidth="28800" windowHeight="11700"/>
  </bookViews>
  <sheets>
    <sheet name="TDSheet" sheetId="1" r:id="rId1"/>
  </sheets>
  <definedNames>
    <definedName name="_xlnm.Print_Titles" localSheetId="0">TDSheet!$A:$A,TDSheet!$17:$18</definedName>
    <definedName name="_xlnm.Print_Area" localSheetId="0">TDSheet!$A$1:$D$180</definedName>
  </definedNames>
  <calcPr calcId="162913"/>
</workbook>
</file>

<file path=xl/calcChain.xml><?xml version="1.0" encoding="utf-8"?>
<calcChain xmlns="http://schemas.openxmlformats.org/spreadsheetml/2006/main">
  <c r="C181" i="1" l="1"/>
  <c r="D180" i="1"/>
  <c r="C180" i="1"/>
  <c r="C179" i="1"/>
  <c r="C83" i="1" l="1"/>
  <c r="C177" i="1" s="1"/>
  <c r="D175" i="1"/>
  <c r="C175" i="1"/>
  <c r="C84" i="1"/>
  <c r="C88" i="1"/>
  <c r="C117" i="1"/>
  <c r="D88" i="1" l="1"/>
  <c r="D153" i="1"/>
  <c r="C153" i="1"/>
  <c r="D168" i="1"/>
  <c r="C168" i="1"/>
</calcChain>
</file>

<file path=xl/sharedStrings.xml><?xml version="1.0" encoding="utf-8"?>
<sst xmlns="http://schemas.openxmlformats.org/spreadsheetml/2006/main" count="339" uniqueCount="335">
  <si>
    <t>к Закону Камчатского края</t>
  </si>
  <si>
    <t>"О внесении изменений в Закон Камчатского края</t>
  </si>
  <si>
    <t>"О краевом бюджете на 2023 год</t>
  </si>
  <si>
    <t>и на плановый период 2024 и 2025 годов"</t>
  </si>
  <si>
    <t>"Приложение 4¹</t>
  </si>
  <si>
    <t>Доходы краевого бюджета на плановый период 2024 и 2025 годов</t>
  </si>
  <si>
    <t>тыс. рублей</t>
  </si>
  <si>
    <t>Код бюджетной классификации</t>
  </si>
  <si>
    <t>Наименование показателя</t>
  </si>
  <si>
    <t>1</t>
  </si>
  <si>
    <t>2</t>
  </si>
  <si>
    <t>3</t>
  </si>
  <si>
    <t>4</t>
  </si>
  <si>
    <t>1 00 00000 00 0000000</t>
  </si>
  <si>
    <t>Налоговые и неналоговые доходы</t>
  </si>
  <si>
    <t>1 01 00000 00 0000000</t>
  </si>
  <si>
    <t>Налоги на прибыль, доходы</t>
  </si>
  <si>
    <t>1 01 01000 00 0000110</t>
  </si>
  <si>
    <t>Налог на прибыль организаций</t>
  </si>
  <si>
    <t>1 01 02000 01 0000110</t>
  </si>
  <si>
    <t>Налог на доходы физических лиц</t>
  </si>
  <si>
    <t>1 03 00000 00 0000000</t>
  </si>
  <si>
    <t>Налоги на товары (работы, услуги), реализуемые на территории Российской Федерации</t>
  </si>
  <si>
    <t>1 03 02000 01 0000110</t>
  </si>
  <si>
    <t>Акцизы по подакцизным товарам (продукции), производимым на территории Российской Федерации</t>
  </si>
  <si>
    <t>1 03 02100 01 0000110</t>
  </si>
  <si>
    <t>Акцизы на пиво, производимое на территории Российской Федерации</t>
  </si>
  <si>
    <t>1 03 02142 01 0000110</t>
  </si>
  <si>
    <t>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 (в порядке, установленном Министерством финансов Российской Федерации)</t>
  </si>
  <si>
    <t>1 03 02143 01 0000110</t>
  </si>
  <si>
    <t>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 (по нормативам, установленным федеральным законом о федеральном бюджете в целях компенсации снижения доходов бюджетов субъектов Российской Федерации в связи с исключением движимого имущества из объектов налогообложения по налогу на имущество организаций)</t>
  </si>
  <si>
    <t>1 03 02190 01 0000110</t>
  </si>
  <si>
    <t>Доходы от уплаты акцизов на этиловый спирт из пищевого сырья (за исключением дистиллятов винного, виноградного, плодового, коньячного, кальвадосного, вискового), производимый на территории Российской Федерации, направляемые в уполномоченный территориальный орган Федерального казначейства для распределения между бюджетами субъектов Российской Федерации (по нормативам, установленным федеральным законом о федеральном бюджете)</t>
  </si>
  <si>
    <t>1 03 02200 01 0000110</t>
  </si>
  <si>
    <t>Доходы от уплаты акцизов на этиловый спирт из пищевого сырья (дистилляты винный, виноградный, плодовый, коньячный, кальвадосный, висковый), производимый на территории Российской Федерации, направляемые в уполномоченный территориальный орган Федерального казначейства для распределения между бюджетами субъектов Российской Федерации (по нормативам, установленным федеральным законом о федеральном бюджете)</t>
  </si>
  <si>
    <t>1 03 02210 01 0000110</t>
  </si>
  <si>
    <t>Доходы от уплаты акцизов на спиртосодержащую продукцию, производимую на территории Российской Федерации, направляемые в уполномоченный территориальный орган Федерального казначейства для распределения между бюджетами субъектов Российской Федерации (по нормативам, установленным федеральным законом о федеральном бюджете)</t>
  </si>
  <si>
    <t>1 03 02220 01 0000110</t>
  </si>
  <si>
    <t>Доходы от уплаты акцизов на этиловый спирт из непищевого сырья, производимый на территории Российской Федерации, направляемые в уполномоченный территориальный орган Федерального казначейства для распределения между бюджетами субъектов Российской Федерации (по нормативам, установленным федеральным законом о федеральном бюджете)</t>
  </si>
  <si>
    <t>1 03 02230 01 0000110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</si>
  <si>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</si>
  <si>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</si>
  <si>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</si>
  <si>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1 03 02250 01 0000110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</si>
  <si>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</si>
  <si>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1 03 02260 01 0000110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</si>
  <si>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</si>
  <si>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1 05 00000 00 0000000</t>
  </si>
  <si>
    <t>Налоги на совокупный доход</t>
  </si>
  <si>
    <t>1 05 01000 00 0000110</t>
  </si>
  <si>
    <t>Налог, взимаемый в связи с применением упрощенной системы налогообложения</t>
  </si>
  <si>
    <t>1 05 06000 01 0000110</t>
  </si>
  <si>
    <t>Налог на профессиональный доход</t>
  </si>
  <si>
    <t>1 06 00000 00 0000000</t>
  </si>
  <si>
    <t>Налоги на имущество</t>
  </si>
  <si>
    <t>1 06 02000 02 0000110</t>
  </si>
  <si>
    <t>Налог на имущество организаций</t>
  </si>
  <si>
    <t>1 06 04000 02 0000110</t>
  </si>
  <si>
    <t>Транспортный налог</t>
  </si>
  <si>
    <t>1 06 05000 02 0000110</t>
  </si>
  <si>
    <t>Налог на игорный бизнес</t>
  </si>
  <si>
    <t>1 07 00000 00 0000000</t>
  </si>
  <si>
    <t>Налоги, сборы и регулярные платежи за пользование природными ресурсами</t>
  </si>
  <si>
    <t>1 07 01000 01 0000110</t>
  </si>
  <si>
    <t>Налог на добычу полезных ископаемых</t>
  </si>
  <si>
    <t>1 07 04000 01 0000110</t>
  </si>
  <si>
    <t>Сборы за пользование объектами животного мира и за пользование объектами водных биологических ресурсов</t>
  </si>
  <si>
    <t>1 07 04010 01 0000110</t>
  </si>
  <si>
    <t>Сбор за пользование объектами животного мира</t>
  </si>
  <si>
    <t>1 07 04020 01 0000110</t>
  </si>
  <si>
    <t>Сбор за пользование объектами водных биологических ресурсов (исключая внутренние водные объекты)</t>
  </si>
  <si>
    <t>1 07 04030 01 0000110</t>
  </si>
  <si>
    <t>Сбор за пользование объектами водных биологических ресурсов (по внутренним водным объектам)</t>
  </si>
  <si>
    <t>1 08 00000 00 0000000</t>
  </si>
  <si>
    <t>Государственная пошлина</t>
  </si>
  <si>
    <t>1 09 00000 00 0000000</t>
  </si>
  <si>
    <t>Задолженность и перерасчеты по отмененным налогам, сборам и иным обязательным платежам</t>
  </si>
  <si>
    <t>1 11 00000 00 0000000</t>
  </si>
  <si>
    <t>Доходы от использования имущества, находящегося в государственной и муниципальной собственности</t>
  </si>
  <si>
    <t>1 11 01020 02 0000120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</si>
  <si>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</si>
  <si>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1 11 03020 02 0000120</t>
  </si>
  <si>
    <t>Проценты, полученные от предоставления бюджетных кредитов внутри страны за счет средств бюджетов субъектов Российской Федерации</t>
  </si>
  <si>
    <t>1 11 05022 02 0000120</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</si>
  <si>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</si>
  <si>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1 11 05032 02 0000120</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</si>
  <si>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</si>
  <si>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1 11 05072 02 0000120</t>
  </si>
  <si>
    <t>Доходы от сдачи в аренду имущества, составляющего казну субъекта Российской Федерации (за исключением земельных участков)</t>
  </si>
  <si>
    <t>1 11 05322 02 0000120</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</si>
  <si>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субъектов Российской Федерации</t>
  </si>
  <si>
    <t>1 11 07012 02 0000120</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</si>
  <si>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</si>
  <si>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1 11 08020 02 0000120</t>
  </si>
  <si>
    <t>Средства, получаемые от передачи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залог, в доверительное управление</t>
  </si>
  <si>
    <t>1 11 09042 02 0000120</t>
  </si>
  <si>
    <t>Прочие поступления от использования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t>
  </si>
  <si>
    <t>1 12 00000 00 0000000</t>
  </si>
  <si>
    <t>Платежи при пользовании природными ресурсами</t>
  </si>
  <si>
    <t>1 12 01000 01 0000120</t>
  </si>
  <si>
    <t>Плата за негативное воздействие на окружающую среду</t>
  </si>
  <si>
    <t>1 12 02012 01 0000120</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</si>
  <si>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 по участкам недр местного значения</t>
  </si>
  <si>
    <t>1 12 02030 01 0000120</t>
  </si>
  <si>
    <t>Регулярные платежи за пользование недрами при пользовании недрами на территории Российской Федерации</t>
  </si>
  <si>
    <t>1 12 02052 01 0000120</t>
  </si>
  <si>
    <t>Плата за проведение государственной экспертизы запасов полезных ископаемых и подземных вод, геологической информации о предоставляемых в пользование участках недр местного значения, а также запасов общераспространенных полезных ископаемых и запасов подземных вод, которые используются для целей питьевого водоснабжения или технического водоснабжения и объем добычи которых составляет не более 500 кубических метров в сутки</t>
  </si>
  <si>
    <t>1 12 02102 02 0000120</t>
  </si>
  <si>
    <t>Сборы за участие в конкурсе (аукционе) на право пользования участками недр местного значения</t>
  </si>
  <si>
    <t>1 12 04013 02 0000120</t>
  </si>
  <si>
    <t>Плата за использование лесов, расположенных на землях лесного фонда, в части, превышающей минимальный размер платы по договору купли-продажи лесных насаждений</t>
  </si>
  <si>
    <t>1 12 04014 02 0000120</t>
  </si>
  <si>
    <t>Плата за использование лесов, расположенных на землях лесного фонда, в части, превышающей минимальный размер арендной платы</t>
  </si>
  <si>
    <t>1 12 04015 02 0000120</t>
  </si>
  <si>
    <t>Плата за использование лесов, расположенных на землях лесного фонда, в части платы по договору купли-продажи лесных насаждений для собственных нужд</t>
  </si>
  <si>
    <t>1 13 00000 00 0000000</t>
  </si>
  <si>
    <t>Доходы от оказания платных услуг и компенсации затрат государства</t>
  </si>
  <si>
    <t>1 13 01520 02 0000130</t>
  </si>
  <si>
    <t>Плата за оказание услуг по присоединению объектов дорожного сервиса к автомобильным дорогам общего пользования регионального или межмуниципального значения, зачисляемая в бюджеты субъектов Российской Федерации</t>
  </si>
  <si>
    <t>1 13 01992 02 0000130</t>
  </si>
  <si>
    <t>Прочие доходы от оказания платных услуг (работ) получателями средств бюджетов субъектов Российской Федерации</t>
  </si>
  <si>
    <t>1 13 01020 01 0000130</t>
  </si>
  <si>
    <t>Плата за предоставление сведений и документов, содержащихся в Едином государственном реестре юридических лиц и в Едином государственном реестре индивидуальных предпринимателей</t>
  </si>
  <si>
    <t>1 13 01410 01 0000130</t>
  </si>
  <si>
    <t>Плата за предоставление государственными органами субъектов Российской Федерации, казенными учреждениями субъектов Российской Федерации сведений, документов, содержащихся в государственных реестрах (регистрах), ведение которых осуществляется данными государственными органами, учреждениями</t>
  </si>
  <si>
    <t>1 13 02992 02 0000130</t>
  </si>
  <si>
    <t>Прочие доходы от компенсации затрат бюджетов субъектов Российской Федерации</t>
  </si>
  <si>
    <t>1 13 02040 01 0000130</t>
  </si>
  <si>
    <t>Доходы, поступающие в порядке возмещения бюджету субъекта Российской Федерации расходов, направленных на покрытие процессуальных издержек</t>
  </si>
  <si>
    <t>1 14 00000 00 0000000</t>
  </si>
  <si>
    <t>Доходы от продажи материальных и нематериальных активов</t>
  </si>
  <si>
    <t>1 14 13020 02 0000410</t>
  </si>
  <si>
    <t>Доходы от приватизации имущества, находящегося в собственности субъектов Российской Федерации, в части приватизации нефинансовых активов имущества казны</t>
  </si>
  <si>
    <t>1 15 00000 00 0000000</t>
  </si>
  <si>
    <t>Административные платежи и сборы</t>
  </si>
  <si>
    <t>1 15 02020 02 0000140</t>
  </si>
  <si>
    <t>Платежи, взимаемые государственными органами (организациями) субъектов Российской Федерации за выполнение определенных функций</t>
  </si>
  <si>
    <t>1 15 07020 01 0000140</t>
  </si>
  <si>
    <t>Сборы, вносимые заказчиками документации, подлежащей государственной экологической экспертизе, организация и проведение которой осуществляются органами государственной власти субъектов Российской Федерации, рассчитанные в соответствии со сметой расходов на проведение государственной экологической экспертизы</t>
  </si>
  <si>
    <t>1 16 00000 00 0000000</t>
  </si>
  <si>
    <t>Штрафы, санкции, возмещение ущерба</t>
  </si>
  <si>
    <t>2 00 00000 00 0000000</t>
  </si>
  <si>
    <t>Безвозмездные поступления</t>
  </si>
  <si>
    <t>2 02 00000 00 0000000</t>
  </si>
  <si>
    <t>Безвозмездные поступления от других бюджетов бюджетной системы российской федерации</t>
  </si>
  <si>
    <t>2 02 15001 02 0000150</t>
  </si>
  <si>
    <t>Дотации бюджетам субъектов Российской Федерации на выравнивание бюджетной обеспеченности</t>
  </si>
  <si>
    <t>2 02 15010 02 0000150</t>
  </si>
  <si>
    <t>Дотации бюджетам субъектов Российской Федерации, связанные с особым режимом безопасного функционирования закрытых административно-территориальных образований</t>
  </si>
  <si>
    <t>2 02 25007 02 0000150</t>
  </si>
  <si>
    <t>Субсидии бюджетам субъектов Российской Федерации на выплату региональных социальных доплат к пенсии</t>
  </si>
  <si>
    <t>2 02 25014 02 0000150</t>
  </si>
  <si>
    <t>Субсидии бюджетам субъектов Российской Федерации на стимулирование увеличения производства картофеля и овощей</t>
  </si>
  <si>
    <t>2 02 25021 02 0000150</t>
  </si>
  <si>
    <t>Субсидии бюджетам субъектов Российской Федерации на реализацию мероприятий по стимулированию программ развития жилищного строительства субъектов Российской Федерации</t>
  </si>
  <si>
    <t>2 02 25028 02 0000150</t>
  </si>
  <si>
    <t>Субсидии бюджетам субъектов Российской Федерации на поддержку региональных проектов в сфере информационных технологий</t>
  </si>
  <si>
    <t>2 02 25066 02 0000150</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</si>
  <si>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</si>
  <si>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2 02 25078 02 0000150</t>
  </si>
  <si>
    <t>Субсидии бюджетам субъектов Российской Федерации на осуществление единовременной выплаты при рождении первого ребенка, а также предоставление регионального материнского (семейного) капитала при рождении второго ребенка в субъектах Российской Федерации, входящих в состав Дальневосточного федерального округа</t>
  </si>
  <si>
    <t>2 02 25081 02 0000150</t>
  </si>
  <si>
    <t>Субсидии бюджетам субъектов Российской Федерации на государственную поддержку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t>
  </si>
  <si>
    <t>2 02 25082 02 0000150</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</si>
  <si>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</si>
  <si>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2 02 25084 02 0000150</t>
  </si>
  <si>
    <t>Субсидии бюджетам субъектов Российской Федерации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</si>
  <si>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2 02 25086 02 0000150</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</si>
  <si>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</si>
  <si>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2 02 25098 02 0000150</t>
  </si>
  <si>
    <t>Субсидии бюджетам субъектов Российской Федерации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</si>
  <si>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2 02 25114 02 0000150</t>
  </si>
  <si>
    <t>Субсидии бюджетам субъектов Российской Федерации на реализацию региональных проектов "Создание единого цифрового контура в здравоохранении на основе единой государственной информационной системы в сфере здравоохранения (ЕГИСЗ)"</t>
  </si>
  <si>
    <t>2 02 25138 02 0000150</t>
  </si>
  <si>
    <t>Субсидии бюджетам субъектов Российской Федерации на 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</si>
  <si>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2 02 25163 02 0000150</t>
  </si>
  <si>
    <t>Субсидии бюджетам субъектов Российской Федерации на создание системы долговременного ухода за гражданами пожилого возраста и инвалидами</t>
  </si>
  <si>
    <t>2 02 25172 02 0000150</t>
  </si>
  <si>
    <t>2 02 25179 02 0000150</t>
  </si>
  <si>
    <t>2 02 25190 02 0000150</t>
  </si>
  <si>
    <t>Субсидии бюджетам субъектов Российской Федерации на переоснащение медицинских организаций, оказывающих медицинскую помощь больным с онкологическими заболеваниями</t>
  </si>
  <si>
    <t>2 02 25192 02 0000150</t>
  </si>
  <si>
    <t>Субсидии бюджетам субъектов Российской Федерации на оснащение оборудованием региональных сосудистых центров и первичных сосудистых отделений</t>
  </si>
  <si>
    <t>2 02 25201 02 0000150</t>
  </si>
  <si>
    <t>Субсидии бюджетам субъектов Российской Федерации на развитие паллиативной медицинской помощи</t>
  </si>
  <si>
    <t>2 02 25202 02 0000150</t>
  </si>
  <si>
    <t>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t>
  </si>
  <si>
    <t>2 02 25213 02 0000150</t>
  </si>
  <si>
    <t>2 02 25229 02 0000150</t>
  </si>
  <si>
    <t>Субсидии бюджетам субъектов Российской Федерации на приобретение спортивного оборудования и инвентаря для приведения организаций спортивной подготовки в нормативное состояние</t>
  </si>
  <si>
    <t>2 02 25243 02 0000150</t>
  </si>
  <si>
    <t>Субсидии бюджетам субъектов Российской Федерации на строительство и реконструкцию (модернизацию) объектов питьевого водоснабжения</t>
  </si>
  <si>
    <t>2 02 25256 02 0000150</t>
  </si>
  <si>
    <t>Субсидии бюджетам субъектов Российской Федерации на обеспечение реализации мероприятий по осуществлению единовременных компенсационных выплат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</si>
  <si>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2 02 25276 02 0000150</t>
  </si>
  <si>
    <t>Субсидии бюджетам субъектов Российской Федерации на софинансирование расходных обязательств субъектов Российской Федерации, возникающих при поддержке переоборудования существующей автомобильной техники, включая общественный транспорт и коммунальную технику, для использования природного газа в качестве топлива</t>
  </si>
  <si>
    <t>2 02 25289 02 0000150</t>
  </si>
  <si>
    <t>Субсидии бюджетам субъектов Российской Федерации в целях достижения результатов национального проекта "Производительность труда"</t>
  </si>
  <si>
    <t>2 02 25291 02 0000150</t>
  </si>
  <si>
    <t>Субсидии бюджетам субъектов Российской Федерации на повышение эффективности службы занятости</t>
  </si>
  <si>
    <t>2 02 25304 02 0000150</t>
  </si>
  <si>
    <t>Субсидии бюджетам субъектов Российской Федерации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</si>
  <si>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2 02 25338 02 0000150</t>
  </si>
  <si>
    <t>Субсидии бюджетам субъектов Российской Федерации на поддержку субъектов Российской Федерации для создания инженерной и транспортной инфраструктуры в целях развития туристских кластеров</t>
  </si>
  <si>
    <t>2 02 25358 02 0000150</t>
  </si>
  <si>
    <t>2 02 25365 02 0000150</t>
  </si>
  <si>
    <t>Субсидии бюджетам субъектов Российской Федерации на реализацию региональных проектов модернизации первичного звена здравоохранения</t>
  </si>
  <si>
    <t>2 02 25372 02 0000150</t>
  </si>
  <si>
    <t>Субсидии бюджетам субъектов Российской Федерации на развитие транспортной инфраструктуры на сельских территориях</t>
  </si>
  <si>
    <t>2 02 25385 02 0000150</t>
  </si>
  <si>
    <t>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мероприятий по проведению массового обследования новорожденных на врожденные и (или) наследственные заболевания (расширенный неонатальный скрининг)</t>
  </si>
  <si>
    <t>2 02 25394 02 0000150</t>
  </si>
  <si>
    <t>Субсидии бюджетам субъектов Российской Федерации на приведение в нормативное состояние автомобильных дорог и искусственных дорожных сооружений в рамках реализации национального проекта "Безопасные качественные дороги"</t>
  </si>
  <si>
    <t>2 02 25402 02 0000150</t>
  </si>
  <si>
    <t>Субсидии бюджетам субъектов Российской Федерации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</si>
  <si>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2 02 25404 02 0000150</t>
  </si>
  <si>
    <t>Субсидии бюджетам субъектов Российской Федерации на софинансирование расходов, связанных с оказанием государственной социальной помощи на основании социального контракта отдельным категориям граждан</t>
  </si>
  <si>
    <t>2 02 25436 02 0000150</t>
  </si>
  <si>
    <t>Субсидии бюджетам субъектов Российской Федерации на возмещение части затрат на уплату процентов по инвестиционным кредитам (займам) в агропромышленном комплексе</t>
  </si>
  <si>
    <t>2 02 25462 02 0000150</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</si>
  <si>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</si>
  <si>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2 02 25466 02 0000150</t>
  </si>
  <si>
    <t>Субсидии бюджетам субъектов Российской Федерации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</si>
  <si>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2 02 25467 02 0000150</t>
  </si>
  <si>
    <t>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t>
  </si>
  <si>
    <t>2 02 25478 02 0000150</t>
  </si>
  <si>
    <t>Субсидии бюджетам субъектов Российской Федерации на реализацию дополнительных мероприятий в сфере занятости населения</t>
  </si>
  <si>
    <t>2 02 25480 02 0000150</t>
  </si>
  <si>
    <t>Субсидии бюджетам субъектов Российской Федерации на создание системы поддержки фермеров и развитие сельской кооперации</t>
  </si>
  <si>
    <t>2 02 25497 02 0000150</t>
  </si>
  <si>
    <t>Субсидии бюджетам субъектов Российской Федерации на реализацию мероприятий по обеспечению жильем молодых семей</t>
  </si>
  <si>
    <t>2 02 25502 02 0000150</t>
  </si>
  <si>
    <t>Субсидии бюджетам субъектов Российской Федерации на стимулирование развития приоритетных подотраслей агропромышленного комплекса и развитие малых форм хозяйствования</t>
  </si>
  <si>
    <t>2 02 25508 02 0000150</t>
  </si>
  <si>
    <t>Субсидии бюджетам субъектов Российской Федерации на поддержку сельскохозяйственного производства по отдельным подотраслям растениеводства и животноводства</t>
  </si>
  <si>
    <t>2 02 25511 02 0000150</t>
  </si>
  <si>
    <t>Субсидии бюджетам субъектов Российской Федерации на проведение комплексных кадастровых работ</t>
  </si>
  <si>
    <t>2 02 25513 02 0000150</t>
  </si>
  <si>
    <t>Субсидии бюджетам субъектов Российской Федерации на развитие сети учреждений культурно-досугового типа</t>
  </si>
  <si>
    <t>2 02 25514 02 0000150</t>
  </si>
  <si>
    <t>Субсидии бюджетам субъектов Российской Федерации на реализацию мероприятий субъектов Российской Федерации в сфере реабилитации и абилитации инвалидов</t>
  </si>
  <si>
    <t>2 02 25517 02 0000150</t>
  </si>
  <si>
    <t>Субсидии бюджетам субъектов Российской Федерации на поддержку творческой деятельности и техническое оснащение детских и кукольных театров</t>
  </si>
  <si>
    <t>2 02 25519 02 0000150</t>
  </si>
  <si>
    <t>Субсидии бюджетам субъектов Российской Федерации на поддержку отрасли культуры</t>
  </si>
  <si>
    <t>2 02 25520 02 0000150</t>
  </si>
  <si>
    <t>Субсидии бюджетам субъектов Российской Федерации на реализацию мероприятий по созданию в субъектах Российской Федерации новых мест в общеобразовательных организациях</t>
  </si>
  <si>
    <t>2 02 25527 02 0000150</t>
  </si>
  <si>
    <t>Субсидии бюджетам субъектов Российской Федерации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t>
  </si>
  <si>
    <t>2 02 25554 02 0000150</t>
  </si>
  <si>
    <t>Субсидии бюджетам субъектов Российской Федерации на обеспечение закупки авиационных работ в целях оказания медицинской помощи</t>
  </si>
  <si>
    <t>2 02 25555 02 0000150</t>
  </si>
  <si>
    <t>Субсидии бюджетам субъектов Российской Федерации на реализацию программ формирования современной городской среды</t>
  </si>
  <si>
    <t>2 02 25576 02 0000150</t>
  </si>
  <si>
    <t>Субсидии бюджетам субъектов Российской Федерации на обеспечение комплексного развития сельских территорий</t>
  </si>
  <si>
    <t>2 02 25586 02 0000150</t>
  </si>
  <si>
    <t>Субсидии бюджетам субъектов Российской Федерации на 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</si>
  <si>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2 02 25590 02 0000150</t>
  </si>
  <si>
    <t>Субсидии бюджетам субъектов Российской Федерации на техническое оснащение муниципальных музеев</t>
  </si>
  <si>
    <t>2 02 25599 02 0000150</t>
  </si>
  <si>
    <t>Субсидии бюджетам субъектов Российской Федерации на подготовку проектов межевания земельных участков и на проведение кадастровых работ</t>
  </si>
  <si>
    <t>2 02 25750 02 0000150</t>
  </si>
  <si>
    <t>Субсидии бюджетам субъектов Российской Федерации на реализацию мероприятий по модернизации школьных систем образования</t>
  </si>
  <si>
    <t>2 02 25753 02 0000150</t>
  </si>
  <si>
    <t>Субсидии бюджетам субъектов Российской Федерации на софинансирование закупки оборудования для создания "умных" спортивных площадок</t>
  </si>
  <si>
    <t>2 02 27101 02 0000150</t>
  </si>
  <si>
    <t>Субсидии бюджету Камчатского края в целях софинансирования строительства объектов в рамках инвестиционного проекта "Регазификационный комплекс СПГ в Камчатском крае" в бухте Раковая Авачинской губы</t>
  </si>
  <si>
    <t>2 02 27110 02 0000150</t>
  </si>
  <si>
    <t>Субсидии бюджетам субъектов Российской Федерации на софинансирование создания и (или) модернизации инфраструктуры в сфере культуры региональной (муниципальной) собственности</t>
  </si>
  <si>
    <t>2 02 27121 02 0000150</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</si>
  <si>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финансового обеспечения программ, направленных на обеспечение безопасных и комфортных условий предоставления социальных услуг в сфере социального обслуживания</t>
  </si>
  <si>
    <t>2 02 27139 02 0000150</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</si>
  <si>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</si>
  <si>
    <t>2 02 35118 02 0000150</t>
  </si>
  <si>
    <t>Субвенции бюджетам субъектов Российской Федерации на осуществление первичного воинского учета органами местного самоуправления поселений, муниципальных и городских округов</t>
  </si>
  <si>
    <t>2 02 35120 02 0000150</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</si>
  <si>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</si>
  <si>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2 02 35128 02 0000150</t>
  </si>
  <si>
    <t>Субвенции бюджетам субъектов Российской Федерации на осуществление отдельных полномочий в области водных отношений</t>
  </si>
  <si>
    <t>2 02 35129 02 0000150</t>
  </si>
  <si>
    <t>Субвенции бюджетам субъектов Российской Федерации на осуществление отдельных полномочий в области лесных отношений</t>
  </si>
  <si>
    <t>2 02 35134 02 0000150</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</si>
  <si>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N 5-ФЗ "О ветеранах", в соответствии с Указом Президента Российской Федерации от 7 мая 2008 года N 714 "Об обеспечении жильем ветеранов Великой Отечественной войны 1941 - 1945 годов"</t>
  </si>
  <si>
    <t>2 02 35176 02 0000150</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</si>
  <si>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</si>
  <si>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2 02 35220 02 0000150</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</si>
  <si>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</si>
  <si>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2 02 35250 02 0000150</t>
  </si>
  <si>
    <t>Субвенции бюджетам субъектов Российской Федерации на оплату жилищно-коммунальных услуг отдельным категориям граждан</t>
  </si>
  <si>
    <t>2 02 35290 02 0000150</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</si>
  <si>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 в соответствии с Законом Российской Федерации от 19 апреля 1991 года N 1032-I "О занятости населения в Российской Федерации"</t>
  </si>
  <si>
    <t>2 02 35345 02 0000150</t>
  </si>
  <si>
    <t>Субвенции бюджетам субъектов Российской Федерации на осуществление мер пожарной безопасности и тушение лесных пожаров</t>
  </si>
  <si>
    <t>2 02 35429 02 0000150</t>
  </si>
  <si>
    <t>Субвенции бюджетам субъектов Российской Федерации на увеличение площади лесовосстановления</t>
  </si>
  <si>
    <t>2 02 35432 02 0000150</t>
  </si>
  <si>
    <t>Субвенции бюджетам субъектов Российской Федерации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</si>
  <si>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2 02 35460 02 0000150</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</si>
  <si>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</si>
  <si>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2 02 35900 02 0000150</t>
  </si>
  <si>
    <t>Единая субвенция бюджетам субъектов Российской Федерации и бюджету г. Байконура</t>
  </si>
  <si>
    <t>2 02 45141 02 0000150</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</si>
  <si>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</si>
  <si>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2 02 45142 02 0000150</t>
  </si>
  <si>
    <t>Межбюджетные трансферты, передаваемые бюджетам субъектов Российской Федерации на обеспечение деятельности сенаторов Российской Федерации и их помощников в субъектах Российской Федерации</t>
  </si>
  <si>
    <t>2 02 45161 02 0000150</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</si>
  <si>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</si>
  <si>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2 02 45303 02 0000150</t>
  </si>
  <si>
    <t>Межбюджетные трансферты, передаваемые бюджетам субъектов Российской Федерации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</si>
  <si>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2 02 45363 02 0000150</t>
  </si>
  <si>
    <t>Межбюджетные трансферты, передаваемые бюджетам субъектов Российской Федерации на ежемесячное денежное вознаграждение за классное руководство (кураторство) педагогическим работникам государственных образовательных организаций субъектов Российской Федерации и г. Байконура, муниципальных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</si>
  <si>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2 02 45468 02 0000150</t>
  </si>
  <si>
    <t>Межбюджетные трансферты,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</si>
  <si>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Всего</t>
  </si>
  <si>
    <t>Приложение 2</t>
  </si>
  <si>
    <t>2 02 10000 00 0000 150</t>
  </si>
  <si>
    <t>Дотации бюджетам бюджетной системы Российской Федерации</t>
  </si>
  <si>
    <t>2 02 20000 00 0000 150</t>
  </si>
  <si>
    <t>Субсидии бюджетам бюджетной системы Российской Федерации (межбюджетные субсидии)</t>
  </si>
  <si>
    <t>2 02 30000 00 0000 150</t>
  </si>
  <si>
    <t>Субвенции бюджетам бюджетной системы Российской Федерации</t>
  </si>
  <si>
    <t>2 02 40000 00 0000 150</t>
  </si>
  <si>
    <t>Иные межбюджетные трансферты</t>
  </si>
  <si>
    <t>от 29.11.2022 № 155</t>
  </si>
  <si>
    <t>"</t>
  </si>
  <si>
    <t>Субсидии бюджетам субъектов Российской Федерации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</si>
  <si>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Субсидии бюджетам субъектов Российской Федерации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</si>
  <si>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Субсидии бюджетам субъектов Российской Федерации на 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t>
  </si>
  <si>
    <t>Годовой объем на 2024 год</t>
  </si>
  <si>
    <t>Годовой объем на 2025 год</t>
  </si>
  <si>
    <t>2 03 00000 00 0000000</t>
  </si>
  <si>
    <t>Безвозмездные поступления от государственных (муниципальных) организаций</t>
  </si>
  <si>
    <t>2 03 02040 02 0000150</t>
  </si>
  <si>
    <t>Безвозмездные поступления в бюджеты субъектов Российской Федерации от публично-правовой компании "Фонд развития территорий"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</si>
  <si>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от 02.10.2023 № 252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</si>
</sst>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0"/>
    <numFmt numFmtId="165" formatCode="0.00000"/>
    <numFmt numFmtId="171" formatCode="0.0"/>
  </numFmts>
  <fonts count="14" x14ac:knownFonts="1">
    <font>
      <sz val="8"/>
      <name val="Arial"/>
    </font>
    <font>
      <sz val="12"/>
      <color rgb="FF000000"/>
      <name val="Times New Roman"/>
      <family val="1"/>
      <charset val="204"/>
    </font>
    <font>
      <b/>
      <sz val="14"/>
      <color rgb="FF000000"/>
      <name val="Times New Roman"/>
      <family val="1"/>
      <charset val="204"/>
    </font>
    <font>
      <sz val="12"/>
      <color rgb="FFFF0000"/>
      <name val="Times New Roman"/>
      <family val="1"/>
      <charset val="204"/>
    </font>
    <font>
      <sz val="10"/>
      <color rgb="FF000000"/>
      <name val="Times New Roman"/>
      <family val="1"/>
      <charset val="204"/>
    </font>
    <font>
      <sz val="16"/>
      <color rgb="FF000000"/>
      <name val="Times New Roman"/>
      <family val="1"/>
      <charset val="204"/>
    </font>
    <font>
      <b/>
      <sz val="12"/>
      <color rgb="FF000000"/>
      <name val="Times New Roman"/>
      <family val="1"/>
      <charset val="204"/>
    </font>
    <font>
      <i/>
      <sz val="12"/>
      <color rgb="FF000000"/>
      <name val="Times New Roman"/>
      <family val="1"/>
      <charset val="204"/>
    </font>
    <font>
      <sz val="12"/>
      <color rgb="FF000000"/>
      <name val="Times New Roman"/>
      <family val="1"/>
      <charset val="204"/>
    </font>
    <font>
      <sz val="11"/>
      <color theme="1"/>
      <name val="Calibri"/>
      <family val="2"/>
      <scheme val="minor"/>
    </font>
    <font>
      <sz val="10"/>
      <name val="Arial Cyr"/>
      <charset val="204"/>
    </font>
    <font>
      <i/>
      <sz val="12"/>
      <color theme="1"/>
      <name val="Times New Roman"/>
      <family val="1"/>
      <charset val="204"/>
    </font>
    <font>
      <i/>
      <sz val="12"/>
      <color rgb="FF000000"/>
      <name val="Times New Roman"/>
      <family val="1"/>
      <charset val="204"/>
    </font>
    <font>
      <sz val="8"/>
      <name val="Arial"/>
      <family val="2"/>
      <charset val="204"/>
    </font>
  </fonts>
  <fills count="2">
    <fill>
      <patternFill patternType="none"/>
    </fill>
    <fill>
      <patternFill patternType="gray125"/>
    </fill>
  </fills>
  <borders count="11">
    <border>
      <left/>
      <right/>
      <top/>
      <bottom/>
      <diagonal/>
    </border>
    <border>
      <left/>
      <right/>
      <top/>
      <bottom/>
      <diagonal/>
    </border>
    <border>
      <left/>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hair">
        <color rgb="FF000000"/>
      </bottom>
      <diagonal/>
    </border>
    <border>
      <left style="thin">
        <color rgb="FF000000"/>
      </left>
      <right style="thin">
        <color rgb="FF000000"/>
      </right>
      <top style="hair">
        <color rgb="FF000000"/>
      </top>
      <bottom style="hair">
        <color rgb="FF000000"/>
      </bottom>
      <diagonal/>
    </border>
    <border>
      <left style="thin">
        <color rgb="FF000000"/>
      </left>
      <right style="thin">
        <color rgb="FF000000"/>
      </right>
      <top/>
      <bottom style="hair">
        <color rgb="FF000000"/>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rgb="FF000000"/>
      </left>
      <right style="thin">
        <color rgb="FF000000"/>
      </right>
      <top/>
      <bottom/>
      <diagonal/>
    </border>
  </borders>
  <cellStyleXfs count="4">
    <xf numFmtId="0" fontId="0" fillId="0" borderId="0"/>
    <xf numFmtId="0" fontId="9" fillId="0" borderId="1"/>
    <xf numFmtId="0" fontId="10" fillId="0" borderId="1"/>
    <xf numFmtId="0" fontId="13" fillId="0" borderId="1"/>
  </cellStyleXfs>
  <cellXfs count="49">
    <xf numFmtId="0" fontId="0" fillId="0" borderId="0" xfId="0"/>
    <xf numFmtId="0" fontId="1" fillId="0" borderId="1" xfId="0" applyFont="1" applyBorder="1" applyAlignment="1">
      <alignment horizontal="left"/>
    </xf>
    <xf numFmtId="0" fontId="1" fillId="0" borderId="1" xfId="0" applyFont="1" applyBorder="1" applyAlignment="1">
      <alignment horizontal="right" vertical="center"/>
    </xf>
    <xf numFmtId="0" fontId="0" fillId="0" borderId="0" xfId="0" applyAlignment="1">
      <alignment horizontal="left"/>
    </xf>
    <xf numFmtId="0" fontId="3" fillId="0" borderId="2" xfId="0" applyFont="1" applyBorder="1" applyAlignment="1">
      <alignment horizontal="center" vertical="center" wrapText="1"/>
    </xf>
    <xf numFmtId="0" fontId="4" fillId="0" borderId="2" xfId="0" applyFont="1" applyBorder="1" applyAlignment="1">
      <alignment horizontal="right" vertical="center" wrapText="1"/>
    </xf>
    <xf numFmtId="0" fontId="1" fillId="0" borderId="3" xfId="0" applyFont="1" applyBorder="1" applyAlignment="1">
      <alignment horizontal="right" vertical="center" wrapText="1"/>
    </xf>
    <xf numFmtId="0" fontId="5" fillId="0" borderId="1" xfId="0" applyFont="1" applyBorder="1" applyAlignment="1">
      <alignment horizontal="left"/>
    </xf>
    <xf numFmtId="0" fontId="1" fillId="0" borderId="4" xfId="0" applyFont="1" applyBorder="1" applyAlignment="1">
      <alignment horizontal="center" vertical="center" wrapText="1"/>
    </xf>
    <xf numFmtId="0" fontId="4" fillId="0" borderId="4" xfId="0" applyFont="1" applyBorder="1" applyAlignment="1">
      <alignment horizontal="center" vertical="center"/>
    </xf>
    <xf numFmtId="0" fontId="6" fillId="0" borderId="5" xfId="0" applyFont="1" applyBorder="1" applyAlignment="1">
      <alignment horizontal="center" vertical="center" wrapText="1"/>
    </xf>
    <xf numFmtId="0" fontId="6" fillId="0" borderId="5" xfId="0" applyFont="1" applyBorder="1" applyAlignment="1">
      <alignment horizontal="left" wrapText="1"/>
    </xf>
    <xf numFmtId="164" fontId="6" fillId="0" borderId="5" xfId="0" applyNumberFormat="1" applyFont="1" applyBorder="1" applyAlignment="1">
      <alignment horizontal="right"/>
    </xf>
    <xf numFmtId="0" fontId="1" fillId="0" borderId="6" xfId="0" applyFont="1" applyBorder="1" applyAlignment="1">
      <alignment horizontal="center" vertical="center" wrapText="1"/>
    </xf>
    <xf numFmtId="0" fontId="1" fillId="0" borderId="6" xfId="0" applyFont="1" applyBorder="1" applyAlignment="1">
      <alignment horizontal="left" wrapText="1"/>
    </xf>
    <xf numFmtId="164" fontId="1" fillId="0" borderId="6" xfId="0" applyNumberFormat="1" applyFont="1" applyBorder="1" applyAlignment="1">
      <alignment horizontal="right"/>
    </xf>
    <xf numFmtId="0" fontId="7" fillId="0" borderId="6" xfId="0" applyFont="1" applyBorder="1" applyAlignment="1">
      <alignment horizontal="center" wrapText="1"/>
    </xf>
    <xf numFmtId="0" fontId="7" fillId="0" borderId="6" xfId="0" applyFont="1" applyBorder="1" applyAlignment="1">
      <alignment horizontal="left" wrapText="1"/>
    </xf>
    <xf numFmtId="164" fontId="7" fillId="0" borderId="6" xfId="0" applyNumberFormat="1" applyFont="1" applyBorder="1" applyAlignment="1">
      <alignment horizontal="right"/>
    </xf>
    <xf numFmtId="165" fontId="1" fillId="0" borderId="6" xfId="0" applyNumberFormat="1" applyFont="1" applyBorder="1" applyAlignment="1">
      <alignment horizontal="right"/>
    </xf>
    <xf numFmtId="165" fontId="6" fillId="0" borderId="5" xfId="0" applyNumberFormat="1" applyFont="1" applyBorder="1" applyAlignment="1">
      <alignment horizontal="right"/>
    </xf>
    <xf numFmtId="0" fontId="6" fillId="0" borderId="7" xfId="0" applyFont="1" applyBorder="1" applyAlignment="1">
      <alignment horizontal="right"/>
    </xf>
    <xf numFmtId="0" fontId="1" fillId="0" borderId="6" xfId="0" applyFont="1" applyBorder="1" applyAlignment="1">
      <alignment horizontal="right"/>
    </xf>
    <xf numFmtId="0" fontId="6" fillId="0" borderId="4" xfId="0" applyFont="1" applyBorder="1" applyAlignment="1">
      <alignment horizontal="center" vertical="center" wrapText="1"/>
    </xf>
    <xf numFmtId="164" fontId="6" fillId="0" borderId="4" xfId="0" applyNumberFormat="1" applyFont="1" applyBorder="1" applyAlignment="1">
      <alignment horizontal="right"/>
    </xf>
    <xf numFmtId="0" fontId="1" fillId="0" borderId="1" xfId="0" applyFont="1" applyBorder="1" applyAlignment="1"/>
    <xf numFmtId="0" fontId="0" fillId="0" borderId="0" xfId="0" applyAlignment="1"/>
    <xf numFmtId="0" fontId="3" fillId="0" borderId="2" xfId="0" applyFont="1" applyBorder="1" applyAlignment="1">
      <alignment vertical="center" wrapText="1"/>
    </xf>
    <xf numFmtId="0" fontId="6" fillId="0" borderId="4" xfId="0" applyFont="1" applyBorder="1" applyAlignment="1">
      <alignment wrapText="1"/>
    </xf>
    <xf numFmtId="0" fontId="8" fillId="0" borderId="1" xfId="0" applyFont="1" applyBorder="1" applyAlignment="1">
      <alignment horizontal="right" vertical="center"/>
    </xf>
    <xf numFmtId="0" fontId="1" fillId="0" borderId="1" xfId="0" applyFont="1" applyBorder="1" applyAlignment="1">
      <alignment vertical="center" wrapText="1"/>
    </xf>
    <xf numFmtId="49" fontId="11" fillId="0" borderId="9" xfId="1" applyNumberFormat="1" applyFont="1" applyBorder="1" applyAlignment="1">
      <alignment horizontal="center"/>
    </xf>
    <xf numFmtId="164" fontId="0" fillId="0" borderId="0" xfId="0" applyNumberFormat="1" applyAlignment="1">
      <alignment horizontal="left"/>
    </xf>
    <xf numFmtId="164" fontId="12" fillId="0" borderId="6" xfId="0" applyNumberFormat="1" applyFont="1" applyBorder="1" applyAlignment="1">
      <alignment horizontal="right"/>
    </xf>
    <xf numFmtId="49" fontId="11" fillId="0" borderId="9" xfId="1" applyNumberFormat="1" applyFont="1" applyBorder="1" applyAlignment="1">
      <alignment horizontal="center"/>
    </xf>
    <xf numFmtId="49" fontId="11" fillId="0" borderId="9" xfId="1" applyNumberFormat="1" applyFont="1" applyBorder="1" applyAlignment="1">
      <alignment horizontal="center"/>
    </xf>
    <xf numFmtId="49" fontId="11" fillId="0" borderId="9" xfId="1" applyNumberFormat="1" applyFont="1" applyBorder="1" applyAlignment="1">
      <alignment horizontal="center"/>
    </xf>
    <xf numFmtId="49" fontId="11" fillId="0" borderId="8" xfId="1" applyNumberFormat="1" applyFont="1" applyBorder="1" applyAlignment="1">
      <alignment horizontal="left" wrapText="1"/>
    </xf>
    <xf numFmtId="0" fontId="8" fillId="0" borderId="6" xfId="0" applyFont="1" applyBorder="1" applyAlignment="1">
      <alignment horizontal="left" wrapText="1"/>
    </xf>
    <xf numFmtId="0" fontId="1" fillId="0" borderId="1" xfId="0" applyFont="1" applyBorder="1" applyAlignment="1">
      <alignment horizontal="right"/>
    </xf>
    <xf numFmtId="165" fontId="1" fillId="0" borderId="10" xfId="0" applyNumberFormat="1" applyFont="1" applyBorder="1" applyAlignment="1">
      <alignment horizontal="right"/>
    </xf>
    <xf numFmtId="0" fontId="6" fillId="0" borderId="7" xfId="3" applyFont="1" applyBorder="1" applyAlignment="1">
      <alignment horizontal="center" vertical="center" wrapText="1"/>
    </xf>
    <xf numFmtId="164" fontId="6" fillId="0" borderId="7" xfId="3" applyNumberFormat="1" applyFont="1" applyBorder="1" applyAlignment="1">
      <alignment horizontal="right"/>
    </xf>
    <xf numFmtId="0" fontId="1" fillId="0" borderId="6" xfId="3" applyFont="1" applyBorder="1" applyAlignment="1">
      <alignment horizontal="center" vertical="center" wrapText="1"/>
    </xf>
    <xf numFmtId="164" fontId="1" fillId="0" borderId="6" xfId="3" applyNumberFormat="1" applyFont="1" applyBorder="1" applyAlignment="1">
      <alignment horizontal="right"/>
    </xf>
    <xf numFmtId="0" fontId="6" fillId="0" borderId="7" xfId="3" applyFont="1" applyBorder="1" applyAlignment="1">
      <alignment wrapText="1"/>
    </xf>
    <xf numFmtId="0" fontId="1" fillId="0" borderId="6" xfId="3" applyFont="1" applyBorder="1" applyAlignment="1">
      <alignment wrapText="1"/>
    </xf>
    <xf numFmtId="0" fontId="2" fillId="0" borderId="1" xfId="0" applyFont="1" applyBorder="1" applyAlignment="1">
      <alignment horizontal="center" vertical="center" wrapText="1"/>
    </xf>
    <xf numFmtId="171" fontId="1" fillId="0" borderId="1" xfId="0" applyNumberFormat="1" applyFont="1" applyBorder="1" applyAlignment="1">
      <alignment horizontal="left"/>
    </xf>
  </cellXfs>
  <cellStyles count="4">
    <cellStyle name="Обычный" xfId="0" builtinId="0"/>
    <cellStyle name="Обычный 2" xfId="2"/>
    <cellStyle name="Обычный 3" xfId="1"/>
    <cellStyle name="Обычный 4"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G181"/>
  <sheetViews>
    <sheetView tabSelected="1" view="pageBreakPreview" topLeftCell="A167" zoomScaleNormal="100" zoomScaleSheetLayoutView="100" workbookViewId="0">
      <selection activeCell="C182" sqref="C182"/>
    </sheetView>
  </sheetViews>
  <sheetFormatPr defaultColWidth="10.5" defaultRowHeight="16.5" customHeight="1" x14ac:dyDescent="0.25"/>
  <cols>
    <col min="1" max="1" width="32.83203125" style="1" customWidth="1"/>
    <col min="2" max="2" width="131.1640625" style="25" customWidth="1"/>
    <col min="3" max="3" width="23.6640625" style="1" customWidth="1"/>
    <col min="4" max="4" width="24.1640625" style="1" customWidth="1"/>
    <col min="6" max="7" width="15.83203125" bestFit="1" customWidth="1"/>
  </cols>
  <sheetData>
    <row r="1" spans="1:4" ht="15.75" x14ac:dyDescent="0.25">
      <c r="D1" s="29" t="s">
        <v>314</v>
      </c>
    </row>
    <row r="2" spans="1:4" ht="15.75" x14ac:dyDescent="0.25">
      <c r="D2" s="2" t="s">
        <v>0</v>
      </c>
    </row>
    <row r="3" spans="1:4" ht="15.75" x14ac:dyDescent="0.25">
      <c r="D3" s="2" t="s">
        <v>1</v>
      </c>
    </row>
    <row r="4" spans="1:4" s="3" customFormat="1" ht="15.75" x14ac:dyDescent="0.2">
      <c r="B4" s="26"/>
      <c r="D4" s="2" t="s">
        <v>2</v>
      </c>
    </row>
    <row r="5" spans="1:4" ht="15.75" x14ac:dyDescent="0.25">
      <c r="C5" s="30"/>
      <c r="D5" s="2" t="s">
        <v>3</v>
      </c>
    </row>
    <row r="6" spans="1:4" ht="15.75" x14ac:dyDescent="0.25">
      <c r="D6" s="2" t="s">
        <v>334</v>
      </c>
    </row>
    <row r="7" spans="1:4" ht="15.75" x14ac:dyDescent="0.25"/>
    <row r="8" spans="1:4" ht="15.75" x14ac:dyDescent="0.25">
      <c r="D8" s="2" t="s">
        <v>4</v>
      </c>
    </row>
    <row r="9" spans="1:4" ht="15.75" x14ac:dyDescent="0.25">
      <c r="D9" s="2" t="s">
        <v>0</v>
      </c>
    </row>
    <row r="10" spans="1:4" ht="15.75" x14ac:dyDescent="0.25">
      <c r="D10" s="2" t="s">
        <v>2</v>
      </c>
    </row>
    <row r="11" spans="1:4" ht="15.75" x14ac:dyDescent="0.25">
      <c r="D11" s="2" t="s">
        <v>3</v>
      </c>
    </row>
    <row r="12" spans="1:4" ht="15.75" x14ac:dyDescent="0.25">
      <c r="D12" s="2" t="s">
        <v>323</v>
      </c>
    </row>
    <row r="13" spans="1:4" ht="15.75" x14ac:dyDescent="0.25"/>
    <row r="14" spans="1:4" ht="18.75" x14ac:dyDescent="0.2">
      <c r="A14" s="47" t="s">
        <v>5</v>
      </c>
      <c r="B14" s="47"/>
      <c r="C14" s="47"/>
      <c r="D14" s="47"/>
    </row>
    <row r="15" spans="1:4" ht="15.95" customHeight="1" x14ac:dyDescent="0.25"/>
    <row r="16" spans="1:4" ht="15.95" customHeight="1" x14ac:dyDescent="0.2">
      <c r="A16" s="4"/>
      <c r="B16" s="27"/>
      <c r="C16" s="5"/>
      <c r="D16" s="6" t="s">
        <v>6</v>
      </c>
    </row>
    <row r="17" spans="1:4" s="7" customFormat="1" ht="31.5" x14ac:dyDescent="0.3">
      <c r="A17" s="8" t="s">
        <v>7</v>
      </c>
      <c r="B17" s="8" t="s">
        <v>8</v>
      </c>
      <c r="C17" s="8" t="s">
        <v>328</v>
      </c>
      <c r="D17" s="8" t="s">
        <v>329</v>
      </c>
    </row>
    <row r="18" spans="1:4" s="7" customFormat="1" ht="20.25" x14ac:dyDescent="0.3">
      <c r="A18" s="9" t="s">
        <v>9</v>
      </c>
      <c r="B18" s="9" t="s">
        <v>10</v>
      </c>
      <c r="C18" s="9" t="s">
        <v>11</v>
      </c>
      <c r="D18" s="9" t="s">
        <v>12</v>
      </c>
    </row>
    <row r="19" spans="1:4" s="3" customFormat="1" ht="15.75" x14ac:dyDescent="0.25">
      <c r="A19" s="10" t="s">
        <v>13</v>
      </c>
      <c r="B19" s="11" t="s">
        <v>14</v>
      </c>
      <c r="C19" s="12">
        <v>41735308.762000002</v>
      </c>
      <c r="D19" s="12">
        <v>45128347.851000004</v>
      </c>
    </row>
    <row r="20" spans="1:4" s="3" customFormat="1" ht="15.75" x14ac:dyDescent="0.25">
      <c r="A20" s="10" t="s">
        <v>15</v>
      </c>
      <c r="B20" s="11" t="s">
        <v>16</v>
      </c>
      <c r="C20" s="12">
        <v>25621498.600000001</v>
      </c>
      <c r="D20" s="12">
        <v>27527774.199999999</v>
      </c>
    </row>
    <row r="21" spans="1:4" s="3" customFormat="1" ht="15.75" x14ac:dyDescent="0.25">
      <c r="A21" s="13" t="s">
        <v>17</v>
      </c>
      <c r="B21" s="14" t="s">
        <v>18</v>
      </c>
      <c r="C21" s="15">
        <v>5615999.5999999996</v>
      </c>
      <c r="D21" s="15">
        <v>5985844.2000000002</v>
      </c>
    </row>
    <row r="22" spans="1:4" s="3" customFormat="1" ht="15.75" x14ac:dyDescent="0.25">
      <c r="A22" s="13" t="s">
        <v>19</v>
      </c>
      <c r="B22" s="14" t="s">
        <v>20</v>
      </c>
      <c r="C22" s="15">
        <v>20005499</v>
      </c>
      <c r="D22" s="15">
        <v>21541930</v>
      </c>
    </row>
    <row r="23" spans="1:4" s="3" customFormat="1" ht="15.75" x14ac:dyDescent="0.25">
      <c r="A23" s="10" t="s">
        <v>21</v>
      </c>
      <c r="B23" s="11" t="s">
        <v>22</v>
      </c>
      <c r="C23" s="12">
        <v>2726181.5</v>
      </c>
      <c r="D23" s="12">
        <v>3798567.87</v>
      </c>
    </row>
    <row r="24" spans="1:4" s="3" customFormat="1" ht="15.75" x14ac:dyDescent="0.25">
      <c r="A24" s="16" t="s">
        <v>23</v>
      </c>
      <c r="B24" s="17" t="s">
        <v>24</v>
      </c>
      <c r="C24" s="18">
        <v>2726181.5</v>
      </c>
      <c r="D24" s="18">
        <v>3798567.87</v>
      </c>
    </row>
    <row r="25" spans="1:4" s="3" customFormat="1" ht="15.75" x14ac:dyDescent="0.25">
      <c r="A25" s="13" t="s">
        <v>25</v>
      </c>
      <c r="B25" s="14" t="s">
        <v>26</v>
      </c>
      <c r="C25" s="15">
        <v>300760</v>
      </c>
      <c r="D25" s="15">
        <v>315340</v>
      </c>
    </row>
    <row r="26" spans="1:4" s="3" customFormat="1" ht="109.5" customHeight="1" x14ac:dyDescent="0.25">
      <c r="A26" s="13" t="s">
        <v>27</v>
      </c>
      <c r="B26" s="14" t="s">
        <v>28</v>
      </c>
      <c r="C26" s="15">
        <v>469097.9</v>
      </c>
      <c r="D26" s="15">
        <v>495556.3</v>
      </c>
    </row>
    <row r="27" spans="1:4" s="3" customFormat="1" ht="141" customHeight="1" x14ac:dyDescent="0.25">
      <c r="A27" s="13" t="s">
        <v>29</v>
      </c>
      <c r="B27" s="14" t="s">
        <v>30</v>
      </c>
      <c r="C27" s="15">
        <v>122906.4</v>
      </c>
      <c r="D27" s="15">
        <v>129838.6</v>
      </c>
    </row>
    <row r="28" spans="1:4" s="3" customFormat="1" ht="90" customHeight="1" x14ac:dyDescent="0.25">
      <c r="A28" s="13" t="s">
        <v>31</v>
      </c>
      <c r="B28" s="14" t="s">
        <v>32</v>
      </c>
      <c r="C28" s="15">
        <v>1813.04</v>
      </c>
      <c r="D28" s="15">
        <v>1913.84</v>
      </c>
    </row>
    <row r="29" spans="1:4" s="3" customFormat="1" ht="93.75" customHeight="1" x14ac:dyDescent="0.25">
      <c r="A29" s="13" t="s">
        <v>33</v>
      </c>
      <c r="B29" s="14" t="s">
        <v>34</v>
      </c>
      <c r="C29" s="19">
        <v>9.82</v>
      </c>
      <c r="D29" s="19">
        <v>10.52</v>
      </c>
    </row>
    <row r="30" spans="1:4" s="3" customFormat="1" ht="68.25" customHeight="1" x14ac:dyDescent="0.25">
      <c r="A30" s="13" t="s">
        <v>35</v>
      </c>
      <c r="B30" s="14" t="s">
        <v>36</v>
      </c>
      <c r="C30" s="19">
        <v>100.07</v>
      </c>
      <c r="D30" s="19">
        <v>107.22</v>
      </c>
    </row>
    <row r="31" spans="1:4" s="3" customFormat="1" ht="69" customHeight="1" x14ac:dyDescent="0.25">
      <c r="A31" s="13" t="s">
        <v>37</v>
      </c>
      <c r="B31" s="14" t="s">
        <v>38</v>
      </c>
      <c r="C31" s="15">
        <v>1148.3499999999999</v>
      </c>
      <c r="D31" s="15">
        <v>1230.45</v>
      </c>
    </row>
    <row r="32" spans="1:4" s="3" customFormat="1" ht="47.25" x14ac:dyDescent="0.25">
      <c r="A32" s="13" t="s">
        <v>39</v>
      </c>
      <c r="B32" s="14" t="s">
        <v>40</v>
      </c>
      <c r="C32" s="15">
        <v>873226.32</v>
      </c>
      <c r="D32" s="15">
        <v>1365213.12</v>
      </c>
    </row>
    <row r="33" spans="1:4" s="3" customFormat="1" ht="55.5" customHeight="1" x14ac:dyDescent="0.25">
      <c r="A33" s="13" t="s">
        <v>41</v>
      </c>
      <c r="B33" s="14" t="s">
        <v>42</v>
      </c>
      <c r="C33" s="15">
        <v>5964.99</v>
      </c>
      <c r="D33" s="15">
        <v>9082.44</v>
      </c>
    </row>
    <row r="34" spans="1:4" s="3" customFormat="1" ht="47.25" x14ac:dyDescent="0.25">
      <c r="A34" s="13" t="s">
        <v>43</v>
      </c>
      <c r="B34" s="14" t="s">
        <v>44</v>
      </c>
      <c r="C34" s="15">
        <v>1065514.8899999999</v>
      </c>
      <c r="D34" s="15">
        <v>1648391.85</v>
      </c>
    </row>
    <row r="35" spans="1:4" s="3" customFormat="1" ht="47.25" x14ac:dyDescent="0.25">
      <c r="A35" s="13" t="s">
        <v>45</v>
      </c>
      <c r="B35" s="14" t="s">
        <v>46</v>
      </c>
      <c r="C35" s="15">
        <v>-114360.28</v>
      </c>
      <c r="D35" s="15">
        <v>-168116.47</v>
      </c>
    </row>
    <row r="36" spans="1:4" s="3" customFormat="1" ht="15.75" x14ac:dyDescent="0.25">
      <c r="A36" s="10" t="s">
        <v>47</v>
      </c>
      <c r="B36" s="11" t="s">
        <v>48</v>
      </c>
      <c r="C36" s="12">
        <v>1591205</v>
      </c>
      <c r="D36" s="12">
        <v>1639565</v>
      </c>
    </row>
    <row r="37" spans="1:4" s="3" customFormat="1" ht="15.75" x14ac:dyDescent="0.25">
      <c r="A37" s="13" t="s">
        <v>49</v>
      </c>
      <c r="B37" s="14" t="s">
        <v>50</v>
      </c>
      <c r="C37" s="15">
        <v>1557375</v>
      </c>
      <c r="D37" s="15">
        <v>1604095</v>
      </c>
    </row>
    <row r="38" spans="1:4" s="3" customFormat="1" ht="15.75" x14ac:dyDescent="0.25">
      <c r="A38" s="13" t="s">
        <v>51</v>
      </c>
      <c r="B38" s="14" t="s">
        <v>52</v>
      </c>
      <c r="C38" s="15">
        <v>33830</v>
      </c>
      <c r="D38" s="15">
        <v>35470</v>
      </c>
    </row>
    <row r="39" spans="1:4" s="3" customFormat="1" ht="15.75" x14ac:dyDescent="0.25">
      <c r="A39" s="10" t="s">
        <v>53</v>
      </c>
      <c r="B39" s="11" t="s">
        <v>54</v>
      </c>
      <c r="C39" s="12">
        <v>3589988</v>
      </c>
      <c r="D39" s="12">
        <v>3738702</v>
      </c>
    </row>
    <row r="40" spans="1:4" s="3" customFormat="1" ht="15.75" x14ac:dyDescent="0.25">
      <c r="A40" s="13" t="s">
        <v>55</v>
      </c>
      <c r="B40" s="14" t="s">
        <v>56</v>
      </c>
      <c r="C40" s="15">
        <v>2733648</v>
      </c>
      <c r="D40" s="15">
        <v>2842992</v>
      </c>
    </row>
    <row r="41" spans="1:4" s="3" customFormat="1" ht="15.75" x14ac:dyDescent="0.25">
      <c r="A41" s="13" t="s">
        <v>57</v>
      </c>
      <c r="B41" s="14" t="s">
        <v>58</v>
      </c>
      <c r="C41" s="15">
        <v>852520</v>
      </c>
      <c r="D41" s="15">
        <v>891740</v>
      </c>
    </row>
    <row r="42" spans="1:4" s="3" customFormat="1" ht="15.75" x14ac:dyDescent="0.25">
      <c r="A42" s="13" t="s">
        <v>59</v>
      </c>
      <c r="B42" s="14" t="s">
        <v>60</v>
      </c>
      <c r="C42" s="15">
        <v>3820</v>
      </c>
      <c r="D42" s="15">
        <v>3970</v>
      </c>
    </row>
    <row r="43" spans="1:4" s="3" customFormat="1" ht="15.75" x14ac:dyDescent="0.25">
      <c r="A43" s="10" t="s">
        <v>61</v>
      </c>
      <c r="B43" s="11" t="s">
        <v>62</v>
      </c>
      <c r="C43" s="12">
        <v>7559264</v>
      </c>
      <c r="D43" s="12">
        <v>7781894</v>
      </c>
    </row>
    <row r="44" spans="1:4" s="3" customFormat="1" ht="15.75" x14ac:dyDescent="0.25">
      <c r="A44" s="13" t="s">
        <v>63</v>
      </c>
      <c r="B44" s="14" t="s">
        <v>64</v>
      </c>
      <c r="C44" s="15">
        <v>559700</v>
      </c>
      <c r="D44" s="15">
        <v>748910</v>
      </c>
    </row>
    <row r="45" spans="1:4" s="3" customFormat="1" ht="31.5" x14ac:dyDescent="0.25">
      <c r="A45" s="16" t="s">
        <v>65</v>
      </c>
      <c r="B45" s="17" t="s">
        <v>66</v>
      </c>
      <c r="C45" s="18">
        <v>6999564</v>
      </c>
      <c r="D45" s="18">
        <v>7032984</v>
      </c>
    </row>
    <row r="46" spans="1:4" s="3" customFormat="1" ht="15.75" x14ac:dyDescent="0.25">
      <c r="A46" s="13" t="s">
        <v>67</v>
      </c>
      <c r="B46" s="14" t="s">
        <v>68</v>
      </c>
      <c r="C46" s="15">
        <v>6600</v>
      </c>
      <c r="D46" s="15">
        <v>6920</v>
      </c>
    </row>
    <row r="47" spans="1:4" s="3" customFormat="1" ht="15.75" x14ac:dyDescent="0.25">
      <c r="A47" s="13" t="s">
        <v>69</v>
      </c>
      <c r="B47" s="14" t="s">
        <v>70</v>
      </c>
      <c r="C47" s="15">
        <v>6307162.7000000002</v>
      </c>
      <c r="D47" s="15">
        <v>6338968.7999999998</v>
      </c>
    </row>
    <row r="48" spans="1:4" s="3" customFormat="1" ht="15.75" x14ac:dyDescent="0.25">
      <c r="A48" s="13" t="s">
        <v>71</v>
      </c>
      <c r="B48" s="14" t="s">
        <v>72</v>
      </c>
      <c r="C48" s="15">
        <v>685801.3</v>
      </c>
      <c r="D48" s="15">
        <v>687095.2</v>
      </c>
    </row>
    <row r="49" spans="1:4" s="3" customFormat="1" ht="15.75" x14ac:dyDescent="0.25">
      <c r="A49" s="10" t="s">
        <v>73</v>
      </c>
      <c r="B49" s="11" t="s">
        <v>74</v>
      </c>
      <c r="C49" s="12">
        <v>68542.043000000005</v>
      </c>
      <c r="D49" s="12">
        <v>73747.442999999999</v>
      </c>
    </row>
    <row r="50" spans="1:4" s="3" customFormat="1" ht="15.75" x14ac:dyDescent="0.25">
      <c r="A50" s="10" t="s">
        <v>75</v>
      </c>
      <c r="B50" s="11" t="s">
        <v>76</v>
      </c>
      <c r="C50" s="20">
        <v>1</v>
      </c>
      <c r="D50" s="20">
        <v>1</v>
      </c>
    </row>
    <row r="51" spans="1:4" s="3" customFormat="1" ht="31.5" x14ac:dyDescent="0.25">
      <c r="A51" s="10" t="s">
        <v>77</v>
      </c>
      <c r="B51" s="11" t="s">
        <v>78</v>
      </c>
      <c r="C51" s="12">
        <v>35998.553999999996</v>
      </c>
      <c r="D51" s="12">
        <v>32622.486000000001</v>
      </c>
    </row>
    <row r="52" spans="1:4" s="3" customFormat="1" ht="31.5" x14ac:dyDescent="0.25">
      <c r="A52" s="13" t="s">
        <v>79</v>
      </c>
      <c r="B52" s="14" t="s">
        <v>80</v>
      </c>
      <c r="C52" s="15">
        <v>2383.346</v>
      </c>
      <c r="D52" s="15">
        <v>2478.6799999999998</v>
      </c>
    </row>
    <row r="53" spans="1:4" s="3" customFormat="1" ht="31.5" x14ac:dyDescent="0.25">
      <c r="A53" s="13" t="s">
        <v>81</v>
      </c>
      <c r="B53" s="14" t="s">
        <v>82</v>
      </c>
      <c r="C53" s="15">
        <v>22461.919999999998</v>
      </c>
      <c r="D53" s="15">
        <v>20449.89</v>
      </c>
    </row>
    <row r="54" spans="1:4" s="3" customFormat="1" ht="51.75" customHeight="1" x14ac:dyDescent="0.25">
      <c r="A54" s="13" t="s">
        <v>83</v>
      </c>
      <c r="B54" s="14" t="s">
        <v>84</v>
      </c>
      <c r="C54" s="15">
        <v>8002.5649999999996</v>
      </c>
      <c r="D54" s="15">
        <v>6940.91</v>
      </c>
    </row>
    <row r="55" spans="1:4" s="3" customFormat="1" ht="47.25" x14ac:dyDescent="0.25">
      <c r="A55" s="13" t="s">
        <v>85</v>
      </c>
      <c r="B55" s="14" t="s">
        <v>86</v>
      </c>
      <c r="C55" s="19">
        <v>99.796000000000006</v>
      </c>
      <c r="D55" s="19">
        <v>99.796000000000006</v>
      </c>
    </row>
    <row r="56" spans="1:4" s="3" customFormat="1" ht="31.5" x14ac:dyDescent="0.25">
      <c r="A56" s="13" t="s">
        <v>87</v>
      </c>
      <c r="B56" s="14" t="s">
        <v>88</v>
      </c>
      <c r="C56" s="19">
        <v>995.33299999999997</v>
      </c>
      <c r="D56" s="19">
        <v>526.13400000000001</v>
      </c>
    </row>
    <row r="57" spans="1:4" s="3" customFormat="1" ht="63" x14ac:dyDescent="0.25">
      <c r="A57" s="13" t="s">
        <v>89</v>
      </c>
      <c r="B57" s="14" t="s">
        <v>90</v>
      </c>
      <c r="C57" s="19">
        <v>62.676000000000002</v>
      </c>
      <c r="D57" s="19">
        <v>54.040999999999997</v>
      </c>
    </row>
    <row r="58" spans="1:4" s="3" customFormat="1" ht="31.5" x14ac:dyDescent="0.25">
      <c r="A58" s="13" t="s">
        <v>91</v>
      </c>
      <c r="B58" s="14" t="s">
        <v>92</v>
      </c>
      <c r="C58" s="19">
        <v>365</v>
      </c>
      <c r="D58" s="19">
        <v>380</v>
      </c>
    </row>
    <row r="59" spans="1:4" s="3" customFormat="1" ht="63" x14ac:dyDescent="0.25">
      <c r="A59" s="13" t="s">
        <v>93</v>
      </c>
      <c r="B59" s="14" t="s">
        <v>94</v>
      </c>
      <c r="C59" s="15">
        <v>1092.9559999999999</v>
      </c>
      <c r="D59" s="15">
        <v>1136.675</v>
      </c>
    </row>
    <row r="60" spans="1:4" s="3" customFormat="1" ht="63" x14ac:dyDescent="0.25">
      <c r="A60" s="13" t="s">
        <v>95</v>
      </c>
      <c r="B60" s="14" t="s">
        <v>96</v>
      </c>
      <c r="C60" s="19">
        <v>534.96199999999999</v>
      </c>
      <c r="D60" s="19">
        <v>556.36</v>
      </c>
    </row>
    <row r="61" spans="1:4" s="3" customFormat="1" ht="15.75" x14ac:dyDescent="0.25">
      <c r="A61" s="10" t="s">
        <v>97</v>
      </c>
      <c r="B61" s="11" t="s">
        <v>98</v>
      </c>
      <c r="C61" s="12">
        <v>98776.61</v>
      </c>
      <c r="D61" s="12">
        <v>98884.61</v>
      </c>
    </row>
    <row r="62" spans="1:4" s="3" customFormat="1" ht="15.75" x14ac:dyDescent="0.25">
      <c r="A62" s="13" t="s">
        <v>99</v>
      </c>
      <c r="B62" s="14" t="s">
        <v>100</v>
      </c>
      <c r="C62" s="15">
        <v>72722.942999999999</v>
      </c>
      <c r="D62" s="15">
        <v>72722.942999999999</v>
      </c>
    </row>
    <row r="63" spans="1:4" s="3" customFormat="1" ht="39.75" customHeight="1" x14ac:dyDescent="0.25">
      <c r="A63" s="13" t="s">
        <v>101</v>
      </c>
      <c r="B63" s="14" t="s">
        <v>102</v>
      </c>
      <c r="C63" s="15">
        <v>6729.1329999999998</v>
      </c>
      <c r="D63" s="15">
        <v>6729.1329999999998</v>
      </c>
    </row>
    <row r="64" spans="1:4" s="3" customFormat="1" ht="23.25" customHeight="1" x14ac:dyDescent="0.25">
      <c r="A64" s="13" t="s">
        <v>103</v>
      </c>
      <c r="B64" s="14" t="s">
        <v>104</v>
      </c>
      <c r="C64" s="15">
        <v>4910</v>
      </c>
      <c r="D64" s="15">
        <v>5018</v>
      </c>
    </row>
    <row r="65" spans="1:4" s="3" customFormat="1" ht="78.75" x14ac:dyDescent="0.25">
      <c r="A65" s="13" t="s">
        <v>105</v>
      </c>
      <c r="B65" s="14" t="s">
        <v>106</v>
      </c>
      <c r="C65" s="19">
        <v>458.33300000000003</v>
      </c>
      <c r="D65" s="19">
        <v>458.33300000000003</v>
      </c>
    </row>
    <row r="66" spans="1:4" s="3" customFormat="1" ht="15.75" x14ac:dyDescent="0.25">
      <c r="A66" s="13" t="s">
        <v>107</v>
      </c>
      <c r="B66" s="14" t="s">
        <v>108</v>
      </c>
      <c r="C66" s="19">
        <v>493.52499999999998</v>
      </c>
      <c r="D66" s="19">
        <v>493.52499999999998</v>
      </c>
    </row>
    <row r="67" spans="1:4" s="3" customFormat="1" ht="31.5" x14ac:dyDescent="0.25">
      <c r="A67" s="13" t="s">
        <v>109</v>
      </c>
      <c r="B67" s="14" t="s">
        <v>110</v>
      </c>
      <c r="C67" s="15">
        <v>3260.3919999999998</v>
      </c>
      <c r="D67" s="15">
        <v>3260.3919999999998</v>
      </c>
    </row>
    <row r="68" spans="1:4" s="3" customFormat="1" ht="31.5" x14ac:dyDescent="0.25">
      <c r="A68" s="13" t="s">
        <v>111</v>
      </c>
      <c r="B68" s="14" t="s">
        <v>112</v>
      </c>
      <c r="C68" s="15">
        <v>6207.7340000000004</v>
      </c>
      <c r="D68" s="15">
        <v>6207.7340000000004</v>
      </c>
    </row>
    <row r="69" spans="1:4" s="3" customFormat="1" ht="31.5" x14ac:dyDescent="0.25">
      <c r="A69" s="13" t="s">
        <v>113</v>
      </c>
      <c r="B69" s="14" t="s">
        <v>114</v>
      </c>
      <c r="C69" s="15">
        <v>3994.55</v>
      </c>
      <c r="D69" s="15">
        <v>3994.55</v>
      </c>
    </row>
    <row r="70" spans="1:4" s="3" customFormat="1" ht="15.75" x14ac:dyDescent="0.25">
      <c r="A70" s="10" t="s">
        <v>115</v>
      </c>
      <c r="B70" s="11" t="s">
        <v>116</v>
      </c>
      <c r="C70" s="12">
        <v>67377.717999999993</v>
      </c>
      <c r="D70" s="12">
        <v>59936.283000000003</v>
      </c>
    </row>
    <row r="71" spans="1:4" s="3" customFormat="1" ht="47.25" x14ac:dyDescent="0.25">
      <c r="A71" s="13" t="s">
        <v>117</v>
      </c>
      <c r="B71" s="14" t="s">
        <v>118</v>
      </c>
      <c r="C71" s="19">
        <v>26.5</v>
      </c>
      <c r="D71" s="19">
        <v>26.5</v>
      </c>
    </row>
    <row r="72" spans="1:4" s="3" customFormat="1" ht="31.5" x14ac:dyDescent="0.25">
      <c r="A72" s="13" t="s">
        <v>119</v>
      </c>
      <c r="B72" s="14" t="s">
        <v>120</v>
      </c>
      <c r="C72" s="15">
        <v>45217.697999999997</v>
      </c>
      <c r="D72" s="15">
        <v>37243.535000000003</v>
      </c>
    </row>
    <row r="73" spans="1:4" s="3" customFormat="1" ht="31.5" x14ac:dyDescent="0.25">
      <c r="A73" s="13" t="s">
        <v>121</v>
      </c>
      <c r="B73" s="14" t="s">
        <v>122</v>
      </c>
      <c r="C73" s="19">
        <v>30</v>
      </c>
      <c r="D73" s="19">
        <v>30</v>
      </c>
    </row>
    <row r="74" spans="1:4" s="3" customFormat="1" ht="51.75" customHeight="1" x14ac:dyDescent="0.25">
      <c r="A74" s="13" t="s">
        <v>123</v>
      </c>
      <c r="B74" s="14" t="s">
        <v>124</v>
      </c>
      <c r="C74" s="19">
        <v>400</v>
      </c>
      <c r="D74" s="19">
        <v>400</v>
      </c>
    </row>
    <row r="75" spans="1:4" s="3" customFormat="1" ht="15.75" x14ac:dyDescent="0.25">
      <c r="A75" s="13" t="s">
        <v>125</v>
      </c>
      <c r="B75" s="14" t="s">
        <v>126</v>
      </c>
      <c r="C75" s="15">
        <v>21702.37</v>
      </c>
      <c r="D75" s="15">
        <v>22235.098000000002</v>
      </c>
    </row>
    <row r="76" spans="1:4" s="3" customFormat="1" ht="31.5" x14ac:dyDescent="0.25">
      <c r="A76" s="13" t="s">
        <v>127</v>
      </c>
      <c r="B76" s="14" t="s">
        <v>128</v>
      </c>
      <c r="C76" s="19">
        <v>1.1499999999999999</v>
      </c>
      <c r="D76" s="19">
        <v>1.1499999999999999</v>
      </c>
    </row>
    <row r="77" spans="1:4" s="3" customFormat="1" ht="15.75" x14ac:dyDescent="0.25">
      <c r="A77" s="10" t="s">
        <v>129</v>
      </c>
      <c r="B77" s="11" t="s">
        <v>130</v>
      </c>
      <c r="C77" s="20">
        <v>527.77800000000002</v>
      </c>
      <c r="D77" s="21"/>
    </row>
    <row r="78" spans="1:4" s="3" customFormat="1" ht="31.5" x14ac:dyDescent="0.25">
      <c r="A78" s="13" t="s">
        <v>131</v>
      </c>
      <c r="B78" s="14" t="s">
        <v>132</v>
      </c>
      <c r="C78" s="19">
        <v>527.77800000000002</v>
      </c>
      <c r="D78" s="22"/>
    </row>
    <row r="79" spans="1:4" s="3" customFormat="1" ht="15.75" x14ac:dyDescent="0.25">
      <c r="A79" s="10" t="s">
        <v>133</v>
      </c>
      <c r="B79" s="11" t="s">
        <v>134</v>
      </c>
      <c r="C79" s="12">
        <v>1113.597</v>
      </c>
      <c r="D79" s="12">
        <v>1113.597</v>
      </c>
    </row>
    <row r="80" spans="1:4" s="3" customFormat="1" ht="31.5" x14ac:dyDescent="0.25">
      <c r="A80" s="13" t="s">
        <v>135</v>
      </c>
      <c r="B80" s="14" t="s">
        <v>136</v>
      </c>
      <c r="C80" s="15">
        <v>1017.9</v>
      </c>
      <c r="D80" s="15">
        <v>1017.9</v>
      </c>
    </row>
    <row r="81" spans="1:7" s="3" customFormat="1" ht="63" x14ac:dyDescent="0.25">
      <c r="A81" s="13" t="s">
        <v>137</v>
      </c>
      <c r="B81" s="14" t="s">
        <v>138</v>
      </c>
      <c r="C81" s="19">
        <v>95.697000000000003</v>
      </c>
      <c r="D81" s="19">
        <v>95.697000000000003</v>
      </c>
    </row>
    <row r="82" spans="1:7" s="3" customFormat="1" ht="15.75" x14ac:dyDescent="0.25">
      <c r="A82" s="10" t="s">
        <v>139</v>
      </c>
      <c r="B82" s="11" t="s">
        <v>140</v>
      </c>
      <c r="C82" s="12">
        <v>374834.36200000002</v>
      </c>
      <c r="D82" s="12">
        <v>375539.36200000002</v>
      </c>
    </row>
    <row r="83" spans="1:7" s="3" customFormat="1" ht="15.75" x14ac:dyDescent="0.25">
      <c r="A83" s="10" t="s">
        <v>141</v>
      </c>
      <c r="B83" s="11" t="s">
        <v>142</v>
      </c>
      <c r="C83" s="12">
        <f>C84+C175</f>
        <v>53740213.215700001</v>
      </c>
      <c r="D83" s="12">
        <v>48467807.932999998</v>
      </c>
    </row>
    <row r="84" spans="1:7" s="3" customFormat="1" ht="15.75" x14ac:dyDescent="0.25">
      <c r="A84" s="10" t="s">
        <v>143</v>
      </c>
      <c r="B84" s="11" t="s">
        <v>144</v>
      </c>
      <c r="C84" s="12">
        <f>C85+C88+C153+C168</f>
        <v>52707127.222000003</v>
      </c>
      <c r="D84" s="12">
        <v>48467807.932999998</v>
      </c>
      <c r="F84" s="32"/>
      <c r="G84" s="32"/>
    </row>
    <row r="85" spans="1:7" s="3" customFormat="1" ht="15.75" x14ac:dyDescent="0.25">
      <c r="A85" s="31" t="s">
        <v>315</v>
      </c>
      <c r="B85" s="37" t="s">
        <v>316</v>
      </c>
      <c r="C85" s="18">
        <v>37246790.799999997</v>
      </c>
      <c r="D85" s="18">
        <v>35907213.600000001</v>
      </c>
    </row>
    <row r="86" spans="1:7" s="3" customFormat="1" ht="15.75" x14ac:dyDescent="0.25">
      <c r="A86" s="13" t="s">
        <v>145</v>
      </c>
      <c r="B86" s="14" t="s">
        <v>146</v>
      </c>
      <c r="C86" s="15">
        <v>36889588.799999997</v>
      </c>
      <c r="D86" s="15">
        <v>35563406.600000001</v>
      </c>
    </row>
    <row r="87" spans="1:7" s="3" customFormat="1" ht="31.5" x14ac:dyDescent="0.25">
      <c r="A87" s="13" t="s">
        <v>147</v>
      </c>
      <c r="B87" s="14" t="s">
        <v>148</v>
      </c>
      <c r="C87" s="15">
        <v>357202</v>
      </c>
      <c r="D87" s="15">
        <v>343807</v>
      </c>
    </row>
    <row r="88" spans="1:7" s="3" customFormat="1" ht="15.75" x14ac:dyDescent="0.25">
      <c r="A88" s="34" t="s">
        <v>317</v>
      </c>
      <c r="B88" s="37" t="s">
        <v>318</v>
      </c>
      <c r="C88" s="33">
        <f>SUM(C89:C152)</f>
        <v>14065523.600000001</v>
      </c>
      <c r="D88" s="33">
        <f>SUM(D89:D152)</f>
        <v>11152147.799999999</v>
      </c>
    </row>
    <row r="89" spans="1:7" s="3" customFormat="1" ht="16.5" customHeight="1" x14ac:dyDescent="0.25">
      <c r="A89" s="13" t="s">
        <v>149</v>
      </c>
      <c r="B89" s="14" t="s">
        <v>150</v>
      </c>
      <c r="C89" s="15">
        <v>1095523.3999999999</v>
      </c>
      <c r="D89" s="15">
        <v>1032863.5</v>
      </c>
    </row>
    <row r="90" spans="1:7" s="3" customFormat="1" ht="31.5" x14ac:dyDescent="0.25">
      <c r="A90" s="13" t="s">
        <v>151</v>
      </c>
      <c r="B90" s="14" t="s">
        <v>152</v>
      </c>
      <c r="C90" s="15">
        <v>14892.3</v>
      </c>
      <c r="D90" s="15">
        <v>14892.3</v>
      </c>
    </row>
    <row r="91" spans="1:7" s="3" customFormat="1" ht="31.5" x14ac:dyDescent="0.25">
      <c r="A91" s="13" t="s">
        <v>153</v>
      </c>
      <c r="B91" s="14" t="s">
        <v>154</v>
      </c>
      <c r="C91" s="15">
        <v>1467613.8</v>
      </c>
      <c r="D91" s="22"/>
    </row>
    <row r="92" spans="1:7" s="3" customFormat="1" ht="31.5" x14ac:dyDescent="0.25">
      <c r="A92" s="13" t="s">
        <v>155</v>
      </c>
      <c r="B92" s="14" t="s">
        <v>156</v>
      </c>
      <c r="C92" s="15">
        <v>4143.6000000000004</v>
      </c>
      <c r="D92" s="22"/>
    </row>
    <row r="93" spans="1:7" s="3" customFormat="1" ht="31.5" x14ac:dyDescent="0.25">
      <c r="A93" s="13" t="s">
        <v>157</v>
      </c>
      <c r="B93" s="14" t="s">
        <v>158</v>
      </c>
      <c r="C93" s="19">
        <v>98.2</v>
      </c>
      <c r="D93" s="19">
        <v>96.5</v>
      </c>
    </row>
    <row r="94" spans="1:7" s="3" customFormat="1" ht="63" x14ac:dyDescent="0.25">
      <c r="A94" s="13" t="s">
        <v>159</v>
      </c>
      <c r="B94" s="14" t="s">
        <v>160</v>
      </c>
      <c r="C94" s="15">
        <v>141915.6</v>
      </c>
      <c r="D94" s="15">
        <v>148176</v>
      </c>
    </row>
    <row r="95" spans="1:7" s="3" customFormat="1" ht="47.25" x14ac:dyDescent="0.25">
      <c r="A95" s="13" t="s">
        <v>161</v>
      </c>
      <c r="B95" s="14" t="s">
        <v>162</v>
      </c>
      <c r="C95" s="15">
        <v>4949.1000000000004</v>
      </c>
      <c r="D95" s="22"/>
    </row>
    <row r="96" spans="1:7" s="3" customFormat="1" ht="47.25" x14ac:dyDescent="0.25">
      <c r="A96" s="13" t="s">
        <v>163</v>
      </c>
      <c r="B96" s="14" t="s">
        <v>164</v>
      </c>
      <c r="C96" s="15">
        <v>19363.7</v>
      </c>
      <c r="D96" s="15">
        <v>19002.5</v>
      </c>
    </row>
    <row r="97" spans="1:4" s="3" customFormat="1" ht="47.25" x14ac:dyDescent="0.25">
      <c r="A97" s="13" t="s">
        <v>165</v>
      </c>
      <c r="B97" s="14" t="s">
        <v>166</v>
      </c>
      <c r="C97" s="15">
        <v>431107.2</v>
      </c>
      <c r="D97" s="15">
        <v>151891.79999999999</v>
      </c>
    </row>
    <row r="98" spans="1:4" s="3" customFormat="1" ht="49.5" customHeight="1" x14ac:dyDescent="0.25">
      <c r="A98" s="13" t="s">
        <v>167</v>
      </c>
      <c r="B98" s="14" t="s">
        <v>168</v>
      </c>
      <c r="C98" s="15">
        <v>2114.6999999999998</v>
      </c>
      <c r="D98" s="15">
        <v>7083.2</v>
      </c>
    </row>
    <row r="99" spans="1:4" s="3" customFormat="1" ht="47.25" x14ac:dyDescent="0.25">
      <c r="A99" s="13" t="s">
        <v>169</v>
      </c>
      <c r="B99" s="14" t="s">
        <v>170</v>
      </c>
      <c r="C99" s="15">
        <v>30794.799999999999</v>
      </c>
      <c r="D99" s="22"/>
    </row>
    <row r="100" spans="1:4" s="3" customFormat="1" ht="47.25" x14ac:dyDescent="0.25">
      <c r="A100" s="13" t="s">
        <v>171</v>
      </c>
      <c r="B100" s="14" t="s">
        <v>172</v>
      </c>
      <c r="C100" s="15">
        <v>27500.799999999999</v>
      </c>
      <c r="D100" s="22"/>
    </row>
    <row r="101" spans="1:4" s="3" customFormat="1" ht="69" customHeight="1" x14ac:dyDescent="0.25">
      <c r="A101" s="13" t="s">
        <v>173</v>
      </c>
      <c r="B101" s="14" t="s">
        <v>174</v>
      </c>
      <c r="C101" s="15">
        <v>41800</v>
      </c>
      <c r="D101" s="15">
        <v>40920</v>
      </c>
    </row>
    <row r="102" spans="1:4" s="3" customFormat="1" ht="31.5" x14ac:dyDescent="0.25">
      <c r="A102" s="13" t="s">
        <v>175</v>
      </c>
      <c r="B102" s="14" t="s">
        <v>176</v>
      </c>
      <c r="C102" s="15">
        <v>80153.2</v>
      </c>
      <c r="D102" s="22"/>
    </row>
    <row r="103" spans="1:4" s="3" customFormat="1" ht="63" x14ac:dyDescent="0.25">
      <c r="A103" s="13" t="s">
        <v>177</v>
      </c>
      <c r="B103" s="14" t="s">
        <v>325</v>
      </c>
      <c r="C103" s="15">
        <v>42786.9</v>
      </c>
      <c r="D103" s="22"/>
    </row>
    <row r="104" spans="1:4" s="3" customFormat="1" ht="47.25" x14ac:dyDescent="0.25">
      <c r="A104" s="13" t="s">
        <v>178</v>
      </c>
      <c r="B104" s="14" t="s">
        <v>326</v>
      </c>
      <c r="C104" s="15">
        <v>46329.7</v>
      </c>
      <c r="D104" s="15">
        <v>46329.7</v>
      </c>
    </row>
    <row r="105" spans="1:4" s="3" customFormat="1" ht="31.5" x14ac:dyDescent="0.25">
      <c r="A105" s="13" t="s">
        <v>179</v>
      </c>
      <c r="B105" s="14" t="s">
        <v>180</v>
      </c>
      <c r="C105" s="15">
        <v>21572.3</v>
      </c>
      <c r="D105" s="22"/>
    </row>
    <row r="106" spans="1:4" s="3" customFormat="1" ht="31.5" x14ac:dyDescent="0.25">
      <c r="A106" s="13" t="s">
        <v>181</v>
      </c>
      <c r="B106" s="14" t="s">
        <v>182</v>
      </c>
      <c r="C106" s="15">
        <v>46780.5</v>
      </c>
      <c r="D106" s="22"/>
    </row>
    <row r="107" spans="1:4" s="3" customFormat="1" ht="15.75" x14ac:dyDescent="0.25">
      <c r="A107" s="13" t="s">
        <v>183</v>
      </c>
      <c r="B107" s="14" t="s">
        <v>184</v>
      </c>
      <c r="C107" s="15">
        <v>8809.6</v>
      </c>
      <c r="D107" s="15">
        <v>8642.6</v>
      </c>
    </row>
    <row r="108" spans="1:4" s="3" customFormat="1" ht="31.5" x14ac:dyDescent="0.25">
      <c r="A108" s="13" t="s">
        <v>185</v>
      </c>
      <c r="B108" s="14" t="s">
        <v>186</v>
      </c>
      <c r="C108" s="15">
        <v>5627.2</v>
      </c>
      <c r="D108" s="15">
        <v>5592.1</v>
      </c>
    </row>
    <row r="109" spans="1:4" s="3" customFormat="1" ht="47.25" x14ac:dyDescent="0.25">
      <c r="A109" s="13" t="s">
        <v>187</v>
      </c>
      <c r="B109" s="14" t="s">
        <v>327</v>
      </c>
      <c r="C109" s="15">
        <v>20791.3</v>
      </c>
      <c r="D109" s="22"/>
    </row>
    <row r="110" spans="1:4" s="3" customFormat="1" ht="31.5" x14ac:dyDescent="0.25">
      <c r="A110" s="13" t="s">
        <v>188</v>
      </c>
      <c r="B110" s="14" t="s">
        <v>189</v>
      </c>
      <c r="C110" s="15">
        <v>5383.1</v>
      </c>
      <c r="D110" s="22"/>
    </row>
    <row r="111" spans="1:4" s="3" customFormat="1" ht="31.5" x14ac:dyDescent="0.25">
      <c r="A111" s="13" t="s">
        <v>190</v>
      </c>
      <c r="B111" s="14" t="s">
        <v>191</v>
      </c>
      <c r="C111" s="15">
        <v>55869.5</v>
      </c>
      <c r="D111" s="22"/>
    </row>
    <row r="112" spans="1:4" s="3" customFormat="1" ht="63" x14ac:dyDescent="0.25">
      <c r="A112" s="13" t="s">
        <v>192</v>
      </c>
      <c r="B112" s="14" t="s">
        <v>193</v>
      </c>
      <c r="C112" s="15">
        <v>5700</v>
      </c>
      <c r="D112" s="22"/>
    </row>
    <row r="113" spans="1:4" s="3" customFormat="1" ht="63" x14ac:dyDescent="0.25">
      <c r="A113" s="13" t="s">
        <v>194</v>
      </c>
      <c r="B113" s="14" t="s">
        <v>195</v>
      </c>
      <c r="C113" s="15">
        <v>1332.5</v>
      </c>
      <c r="D113" s="15">
        <v>1634.9</v>
      </c>
    </row>
    <row r="114" spans="1:4" s="3" customFormat="1" ht="31.5" x14ac:dyDescent="0.25">
      <c r="A114" s="13" t="s">
        <v>196</v>
      </c>
      <c r="B114" s="14" t="s">
        <v>197</v>
      </c>
      <c r="C114" s="15">
        <v>14765.4</v>
      </c>
      <c r="D114" s="22"/>
    </row>
    <row r="115" spans="1:4" s="3" customFormat="1" ht="15.75" x14ac:dyDescent="0.25">
      <c r="A115" s="13" t="s">
        <v>198</v>
      </c>
      <c r="B115" s="14" t="s">
        <v>199</v>
      </c>
      <c r="C115" s="15">
        <v>139407.6</v>
      </c>
      <c r="D115" s="22"/>
    </row>
    <row r="116" spans="1:4" s="3" customFormat="1" ht="47.25" x14ac:dyDescent="0.25">
      <c r="A116" s="13" t="s">
        <v>200</v>
      </c>
      <c r="B116" s="14" t="s">
        <v>201</v>
      </c>
      <c r="C116" s="15">
        <v>284324.3</v>
      </c>
      <c r="D116" s="15">
        <v>288479.59999999998</v>
      </c>
    </row>
    <row r="117" spans="1:4" s="3" customFormat="1" ht="31.5" x14ac:dyDescent="0.25">
      <c r="A117" s="13" t="s">
        <v>202</v>
      </c>
      <c r="B117" s="14" t="s">
        <v>203</v>
      </c>
      <c r="C117" s="15">
        <f>1743318.3-381252.9</f>
        <v>1362065.4</v>
      </c>
      <c r="D117" s="22"/>
    </row>
    <row r="118" spans="1:4" s="3" customFormat="1" ht="63" x14ac:dyDescent="0.25">
      <c r="A118" s="13" t="s">
        <v>204</v>
      </c>
      <c r="B118" s="14" t="s">
        <v>195</v>
      </c>
      <c r="C118" s="19">
        <v>12.2</v>
      </c>
      <c r="D118" s="19">
        <v>12.2</v>
      </c>
    </row>
    <row r="119" spans="1:4" s="3" customFormat="1" ht="31.5" x14ac:dyDescent="0.25">
      <c r="A119" s="13" t="s">
        <v>205</v>
      </c>
      <c r="B119" s="14" t="s">
        <v>206</v>
      </c>
      <c r="C119" s="15">
        <v>847753.6</v>
      </c>
      <c r="D119" s="15">
        <v>1271630.3999999999</v>
      </c>
    </row>
    <row r="120" spans="1:4" s="3" customFormat="1" ht="31.5" x14ac:dyDescent="0.25">
      <c r="A120" s="13" t="s">
        <v>207</v>
      </c>
      <c r="B120" s="14" t="s">
        <v>208</v>
      </c>
      <c r="C120" s="15">
        <v>164686.1</v>
      </c>
      <c r="D120" s="15">
        <v>389964.9</v>
      </c>
    </row>
    <row r="121" spans="1:4" s="3" customFormat="1" ht="63" x14ac:dyDescent="0.25">
      <c r="A121" s="13" t="s">
        <v>209</v>
      </c>
      <c r="B121" s="14" t="s">
        <v>210</v>
      </c>
      <c r="C121" s="15">
        <v>6728.1</v>
      </c>
      <c r="D121" s="15">
        <v>6560</v>
      </c>
    </row>
    <row r="122" spans="1:4" s="3" customFormat="1" ht="47.25" x14ac:dyDescent="0.25">
      <c r="A122" s="13" t="s">
        <v>211</v>
      </c>
      <c r="B122" s="14" t="s">
        <v>212</v>
      </c>
      <c r="C122" s="15">
        <v>846771.5</v>
      </c>
      <c r="D122" s="15">
        <v>2339199</v>
      </c>
    </row>
    <row r="123" spans="1:4" s="3" customFormat="1" ht="47.25" x14ac:dyDescent="0.25">
      <c r="A123" s="13" t="s">
        <v>213</v>
      </c>
      <c r="B123" s="14" t="s">
        <v>214</v>
      </c>
      <c r="C123" s="15">
        <v>3319.4</v>
      </c>
      <c r="D123" s="15">
        <v>3267.4</v>
      </c>
    </row>
    <row r="124" spans="1:4" s="3" customFormat="1" ht="42" customHeight="1" x14ac:dyDescent="0.25">
      <c r="A124" s="13" t="s">
        <v>215</v>
      </c>
      <c r="B124" s="14" t="s">
        <v>216</v>
      </c>
      <c r="C124" s="15">
        <v>85764.800000000003</v>
      </c>
      <c r="D124" s="15">
        <v>85764.800000000003</v>
      </c>
    </row>
    <row r="125" spans="1:4" s="3" customFormat="1" ht="31.5" x14ac:dyDescent="0.25">
      <c r="A125" s="13" t="s">
        <v>217</v>
      </c>
      <c r="B125" s="14" t="s">
        <v>218</v>
      </c>
      <c r="C125" s="15">
        <v>6074</v>
      </c>
      <c r="D125" s="22"/>
    </row>
    <row r="126" spans="1:4" s="3" customFormat="1" ht="31.5" x14ac:dyDescent="0.25">
      <c r="A126" s="13" t="s">
        <v>219</v>
      </c>
      <c r="B126" s="14" t="s">
        <v>220</v>
      </c>
      <c r="C126" s="15">
        <v>2990</v>
      </c>
      <c r="D126" s="15">
        <v>2835.8</v>
      </c>
    </row>
    <row r="127" spans="1:4" s="3" customFormat="1" ht="47.25" x14ac:dyDescent="0.25">
      <c r="A127" s="13" t="s">
        <v>221</v>
      </c>
      <c r="B127" s="14" t="s">
        <v>222</v>
      </c>
      <c r="C127" s="15">
        <v>22305</v>
      </c>
      <c r="D127" s="15">
        <v>18796</v>
      </c>
    </row>
    <row r="128" spans="1:4" s="3" customFormat="1" ht="37.5" customHeight="1" x14ac:dyDescent="0.25">
      <c r="A128" s="13" t="s">
        <v>223</v>
      </c>
      <c r="B128" s="14" t="s">
        <v>224</v>
      </c>
      <c r="C128" s="15">
        <v>2913.1</v>
      </c>
      <c r="D128" s="15">
        <v>2838.3</v>
      </c>
    </row>
    <row r="129" spans="1:4" s="3" customFormat="1" ht="31.5" x14ac:dyDescent="0.25">
      <c r="A129" s="13" t="s">
        <v>225</v>
      </c>
      <c r="B129" s="14" t="s">
        <v>226</v>
      </c>
      <c r="C129" s="15">
        <v>68620.5</v>
      </c>
      <c r="D129" s="22"/>
    </row>
    <row r="130" spans="1:4" s="3" customFormat="1" ht="31.5" x14ac:dyDescent="0.25">
      <c r="A130" s="13" t="s">
        <v>227</v>
      </c>
      <c r="B130" s="14" t="s">
        <v>228</v>
      </c>
      <c r="C130" s="15">
        <v>15985</v>
      </c>
      <c r="D130" s="22"/>
    </row>
    <row r="131" spans="1:4" s="3" customFormat="1" ht="31.5" x14ac:dyDescent="0.25">
      <c r="A131" s="13" t="s">
        <v>229</v>
      </c>
      <c r="B131" s="14" t="s">
        <v>230</v>
      </c>
      <c r="C131" s="15">
        <v>31411</v>
      </c>
      <c r="D131" s="15">
        <v>31889.8</v>
      </c>
    </row>
    <row r="132" spans="1:4" s="3" customFormat="1" ht="31.5" x14ac:dyDescent="0.25">
      <c r="A132" s="13" t="s">
        <v>231</v>
      </c>
      <c r="B132" s="14" t="s">
        <v>232</v>
      </c>
      <c r="C132" s="15">
        <v>126462</v>
      </c>
      <c r="D132" s="15">
        <v>126462</v>
      </c>
    </row>
    <row r="133" spans="1:4" s="3" customFormat="1" ht="31.5" x14ac:dyDescent="0.25">
      <c r="A133" s="13" t="s">
        <v>233</v>
      </c>
      <c r="B133" s="14" t="s">
        <v>234</v>
      </c>
      <c r="C133" s="15">
        <v>66911.199999999997</v>
      </c>
      <c r="D133" s="15">
        <v>66911.199999999997</v>
      </c>
    </row>
    <row r="134" spans="1:4" s="3" customFormat="1" ht="15.75" x14ac:dyDescent="0.25">
      <c r="A134" s="13" t="s">
        <v>235</v>
      </c>
      <c r="B134" s="14" t="s">
        <v>236</v>
      </c>
      <c r="C134" s="22"/>
      <c r="D134" s="15">
        <v>17689</v>
      </c>
    </row>
    <row r="135" spans="1:4" s="3" customFormat="1" ht="31.5" x14ac:dyDescent="0.25">
      <c r="A135" s="13" t="s">
        <v>237</v>
      </c>
      <c r="B135" s="14" t="s">
        <v>238</v>
      </c>
      <c r="C135" s="15">
        <v>54145.3</v>
      </c>
      <c r="D135" s="22"/>
    </row>
    <row r="136" spans="1:4" s="3" customFormat="1" ht="31.5" x14ac:dyDescent="0.25">
      <c r="A136" s="13" t="s">
        <v>239</v>
      </c>
      <c r="B136" s="14" t="s">
        <v>240</v>
      </c>
      <c r="C136" s="15">
        <v>3531.4</v>
      </c>
      <c r="D136" s="22"/>
    </row>
    <row r="137" spans="1:4" s="3" customFormat="1" ht="31.5" x14ac:dyDescent="0.25">
      <c r="A137" s="13" t="s">
        <v>241</v>
      </c>
      <c r="B137" s="14" t="s">
        <v>242</v>
      </c>
      <c r="C137" s="15">
        <v>13280</v>
      </c>
      <c r="D137" s="15">
        <v>13186.2</v>
      </c>
    </row>
    <row r="138" spans="1:4" s="3" customFormat="1" ht="15.75" x14ac:dyDescent="0.25">
      <c r="A138" s="13" t="s">
        <v>243</v>
      </c>
      <c r="B138" s="14" t="s">
        <v>244</v>
      </c>
      <c r="C138" s="15">
        <v>1856.4</v>
      </c>
      <c r="D138" s="15">
        <v>1427.4</v>
      </c>
    </row>
    <row r="139" spans="1:4" s="3" customFormat="1" ht="31.5" x14ac:dyDescent="0.25">
      <c r="A139" s="13" t="s">
        <v>245</v>
      </c>
      <c r="B139" s="14" t="s">
        <v>246</v>
      </c>
      <c r="C139" s="15">
        <v>362039.7</v>
      </c>
      <c r="D139" s="22"/>
    </row>
    <row r="140" spans="1:4" s="3" customFormat="1" ht="47.25" x14ac:dyDescent="0.25">
      <c r="A140" s="13" t="s">
        <v>247</v>
      </c>
      <c r="B140" s="14" t="s">
        <v>248</v>
      </c>
      <c r="C140" s="15">
        <v>55881.7</v>
      </c>
      <c r="D140" s="22"/>
    </row>
    <row r="141" spans="1:4" s="3" customFormat="1" ht="31.5" x14ac:dyDescent="0.25">
      <c r="A141" s="13" t="s">
        <v>249</v>
      </c>
      <c r="B141" s="14" t="s">
        <v>250</v>
      </c>
      <c r="C141" s="15">
        <v>813739.2</v>
      </c>
      <c r="D141" s="15">
        <v>810425.2</v>
      </c>
    </row>
    <row r="142" spans="1:4" s="3" customFormat="1" ht="31.5" x14ac:dyDescent="0.25">
      <c r="A142" s="13" t="s">
        <v>251</v>
      </c>
      <c r="B142" s="14" t="s">
        <v>252</v>
      </c>
      <c r="C142" s="15">
        <v>100000</v>
      </c>
      <c r="D142" s="22"/>
    </row>
    <row r="143" spans="1:4" s="3" customFormat="1" ht="31.5" x14ac:dyDescent="0.25">
      <c r="A143" s="13" t="s">
        <v>253</v>
      </c>
      <c r="B143" s="14" t="s">
        <v>254</v>
      </c>
      <c r="C143" s="19">
        <v>530.29999999999995</v>
      </c>
      <c r="D143" s="15">
        <v>43987.1</v>
      </c>
    </row>
    <row r="144" spans="1:4" s="3" customFormat="1" ht="47.25" x14ac:dyDescent="0.25">
      <c r="A144" s="13" t="s">
        <v>255</v>
      </c>
      <c r="B144" s="14" t="s">
        <v>256</v>
      </c>
      <c r="C144" s="15">
        <v>11663.2</v>
      </c>
      <c r="D144" s="15">
        <v>11663.2</v>
      </c>
    </row>
    <row r="145" spans="1:4" s="3" customFormat="1" ht="22.5" customHeight="1" x14ac:dyDescent="0.25">
      <c r="A145" s="13" t="s">
        <v>257</v>
      </c>
      <c r="B145" s="14" t="s">
        <v>258</v>
      </c>
      <c r="C145" s="15">
        <v>18425</v>
      </c>
      <c r="D145" s="22"/>
    </row>
    <row r="146" spans="1:4" s="3" customFormat="1" ht="31.5" x14ac:dyDescent="0.25">
      <c r="A146" s="13" t="s">
        <v>259</v>
      </c>
      <c r="B146" s="14" t="s">
        <v>260</v>
      </c>
      <c r="C146" s="19">
        <v>773.3</v>
      </c>
      <c r="D146" s="19">
        <v>753.6</v>
      </c>
    </row>
    <row r="147" spans="1:4" s="3" customFormat="1" ht="31.5" x14ac:dyDescent="0.25">
      <c r="A147" s="13" t="s">
        <v>261</v>
      </c>
      <c r="B147" s="14" t="s">
        <v>262</v>
      </c>
      <c r="C147" s="15">
        <v>11279.6</v>
      </c>
      <c r="D147" s="15">
        <v>11279.6</v>
      </c>
    </row>
    <row r="148" spans="1:4" s="3" customFormat="1" ht="31.5" x14ac:dyDescent="0.25">
      <c r="A148" s="13" t="s">
        <v>263</v>
      </c>
      <c r="B148" s="14" t="s">
        <v>264</v>
      </c>
      <c r="C148" s="22"/>
      <c r="D148" s="15">
        <v>130000</v>
      </c>
    </row>
    <row r="149" spans="1:4" s="3" customFormat="1" ht="47.25" x14ac:dyDescent="0.25">
      <c r="A149" s="13" t="s">
        <v>265</v>
      </c>
      <c r="B149" s="14" t="s">
        <v>266</v>
      </c>
      <c r="C149" s="15">
        <v>4000000</v>
      </c>
      <c r="D149" s="15">
        <v>4000000</v>
      </c>
    </row>
    <row r="150" spans="1:4" s="3" customFormat="1" ht="31.5" x14ac:dyDescent="0.25">
      <c r="A150" s="13" t="s">
        <v>267</v>
      </c>
      <c r="B150" s="14" t="s">
        <v>268</v>
      </c>
      <c r="C150" s="15">
        <v>446638.5</v>
      </c>
      <c r="D150" s="22"/>
    </row>
    <row r="151" spans="1:4" s="3" customFormat="1" ht="63" x14ac:dyDescent="0.25">
      <c r="A151" s="13" t="s">
        <v>269</v>
      </c>
      <c r="B151" s="14" t="s">
        <v>270</v>
      </c>
      <c r="C151" s="15">
        <v>327194.5</v>
      </c>
      <c r="D151" s="22"/>
    </row>
    <row r="152" spans="1:4" s="3" customFormat="1" ht="63" x14ac:dyDescent="0.25">
      <c r="A152" s="13" t="s">
        <v>271</v>
      </c>
      <c r="B152" s="14" t="s">
        <v>272</v>
      </c>
      <c r="C152" s="15">
        <v>122322.3</v>
      </c>
      <c r="D152" s="22"/>
    </row>
    <row r="153" spans="1:4" s="3" customFormat="1" ht="15.75" x14ac:dyDescent="0.25">
      <c r="A153" s="35" t="s">
        <v>319</v>
      </c>
      <c r="B153" s="37" t="s">
        <v>320</v>
      </c>
      <c r="C153" s="33">
        <f>SUM(C154:C167)</f>
        <v>909278.2</v>
      </c>
      <c r="D153" s="33">
        <f>SUM(D154:D167)</f>
        <v>922641.6</v>
      </c>
    </row>
    <row r="154" spans="1:4" s="3" customFormat="1" ht="31.5" x14ac:dyDescent="0.25">
      <c r="A154" s="13" t="s">
        <v>273</v>
      </c>
      <c r="B154" s="14" t="s">
        <v>274</v>
      </c>
      <c r="C154" s="15">
        <v>18824.900000000001</v>
      </c>
      <c r="D154" s="15">
        <v>19538.400000000001</v>
      </c>
    </row>
    <row r="155" spans="1:4" s="3" customFormat="1" ht="47.25" x14ac:dyDescent="0.25">
      <c r="A155" s="13" t="s">
        <v>275</v>
      </c>
      <c r="B155" s="14" t="s">
        <v>276</v>
      </c>
      <c r="C155" s="19">
        <v>48.1</v>
      </c>
      <c r="D155" s="19">
        <v>40.700000000000003</v>
      </c>
    </row>
    <row r="156" spans="1:4" s="3" customFormat="1" ht="31.5" x14ac:dyDescent="0.25">
      <c r="A156" s="13" t="s">
        <v>277</v>
      </c>
      <c r="B156" s="14" t="s">
        <v>278</v>
      </c>
      <c r="C156" s="15">
        <v>5201.5</v>
      </c>
      <c r="D156" s="15">
        <v>5201.5</v>
      </c>
    </row>
    <row r="157" spans="1:4" s="3" customFormat="1" ht="31.5" x14ac:dyDescent="0.25">
      <c r="A157" s="13" t="s">
        <v>279</v>
      </c>
      <c r="B157" s="14" t="s">
        <v>280</v>
      </c>
      <c r="C157" s="15">
        <v>121212.3</v>
      </c>
      <c r="D157" s="15">
        <v>122365</v>
      </c>
    </row>
    <row r="158" spans="1:4" s="3" customFormat="1" ht="64.5" customHeight="1" x14ac:dyDescent="0.25">
      <c r="A158" s="13" t="s">
        <v>281</v>
      </c>
      <c r="B158" s="14" t="s">
        <v>282</v>
      </c>
      <c r="C158" s="15">
        <v>4594.3</v>
      </c>
      <c r="D158" s="15">
        <v>4782.6000000000004</v>
      </c>
    </row>
    <row r="159" spans="1:4" s="3" customFormat="1" ht="47.25" x14ac:dyDescent="0.25">
      <c r="A159" s="13" t="s">
        <v>283</v>
      </c>
      <c r="B159" s="14" t="s">
        <v>284</v>
      </c>
      <c r="C159" s="15">
        <v>3149.4</v>
      </c>
      <c r="D159" s="15">
        <v>3301.4</v>
      </c>
    </row>
    <row r="160" spans="1:4" s="3" customFormat="1" ht="47.25" x14ac:dyDescent="0.25">
      <c r="A160" s="13" t="s">
        <v>285</v>
      </c>
      <c r="B160" s="14" t="s">
        <v>286</v>
      </c>
      <c r="C160" s="15">
        <v>21455.3</v>
      </c>
      <c r="D160" s="15">
        <v>22313</v>
      </c>
    </row>
    <row r="161" spans="1:4" s="3" customFormat="1" ht="31.5" x14ac:dyDescent="0.25">
      <c r="A161" s="13" t="s">
        <v>287</v>
      </c>
      <c r="B161" s="14" t="s">
        <v>288</v>
      </c>
      <c r="C161" s="15">
        <v>122001</v>
      </c>
      <c r="D161" s="15">
        <v>121995.1</v>
      </c>
    </row>
    <row r="162" spans="1:4" s="3" customFormat="1" ht="49.5" customHeight="1" x14ac:dyDescent="0.25">
      <c r="A162" s="13" t="s">
        <v>289</v>
      </c>
      <c r="B162" s="38" t="s">
        <v>290</v>
      </c>
      <c r="C162" s="15">
        <v>163643.5</v>
      </c>
      <c r="D162" s="15">
        <v>163978.5</v>
      </c>
    </row>
    <row r="163" spans="1:4" s="3" customFormat="1" ht="31.5" x14ac:dyDescent="0.25">
      <c r="A163" s="13" t="s">
        <v>291</v>
      </c>
      <c r="B163" s="14" t="s">
        <v>292</v>
      </c>
      <c r="C163" s="15">
        <v>235302.3</v>
      </c>
      <c r="D163" s="15">
        <v>235302.3</v>
      </c>
    </row>
    <row r="164" spans="1:4" s="3" customFormat="1" ht="15.75" x14ac:dyDescent="0.25">
      <c r="A164" s="13" t="s">
        <v>293</v>
      </c>
      <c r="B164" s="14" t="s">
        <v>294</v>
      </c>
      <c r="C164" s="19">
        <v>717.3</v>
      </c>
      <c r="D164" s="19">
        <v>716.2</v>
      </c>
    </row>
    <row r="165" spans="1:4" s="3" customFormat="1" ht="47.25" x14ac:dyDescent="0.25">
      <c r="A165" s="13" t="s">
        <v>295</v>
      </c>
      <c r="B165" s="14" t="s">
        <v>296</v>
      </c>
      <c r="C165" s="15">
        <v>11387</v>
      </c>
      <c r="D165" s="15">
        <v>14592.5</v>
      </c>
    </row>
    <row r="166" spans="1:4" s="3" customFormat="1" ht="63" x14ac:dyDescent="0.25">
      <c r="A166" s="13" t="s">
        <v>297</v>
      </c>
      <c r="B166" s="14" t="s">
        <v>298</v>
      </c>
      <c r="C166" s="15">
        <v>128312.4</v>
      </c>
      <c r="D166" s="15">
        <v>132465.9</v>
      </c>
    </row>
    <row r="167" spans="1:4" s="3" customFormat="1" ht="15.75" x14ac:dyDescent="0.25">
      <c r="A167" s="13" t="s">
        <v>299</v>
      </c>
      <c r="B167" s="14" t="s">
        <v>300</v>
      </c>
      <c r="C167" s="15">
        <v>73428.899999999994</v>
      </c>
      <c r="D167" s="15">
        <v>76048.5</v>
      </c>
    </row>
    <row r="168" spans="1:4" s="3" customFormat="1" ht="15.75" x14ac:dyDescent="0.25">
      <c r="A168" s="36" t="s">
        <v>321</v>
      </c>
      <c r="B168" s="37" t="s">
        <v>322</v>
      </c>
      <c r="C168" s="33">
        <f>SUM(C169:C174)</f>
        <v>485534.62200000003</v>
      </c>
      <c r="D168" s="33">
        <f>SUM(D169:D174)</f>
        <v>485804.93300000002</v>
      </c>
    </row>
    <row r="169" spans="1:4" s="3" customFormat="1" ht="31.5" customHeight="1" x14ac:dyDescent="0.25">
      <c r="A169" s="13" t="s">
        <v>301</v>
      </c>
      <c r="B169" s="38" t="s">
        <v>302</v>
      </c>
      <c r="C169" s="15">
        <v>9200.15</v>
      </c>
      <c r="D169" s="15">
        <v>9307.9330000000009</v>
      </c>
    </row>
    <row r="170" spans="1:4" s="3" customFormat="1" ht="35.25" customHeight="1" x14ac:dyDescent="0.25">
      <c r="A170" s="13" t="s">
        <v>303</v>
      </c>
      <c r="B170" s="14" t="s">
        <v>304</v>
      </c>
      <c r="C170" s="15">
        <v>6562.9719999999998</v>
      </c>
      <c r="D170" s="15">
        <v>6725.5</v>
      </c>
    </row>
    <row r="171" spans="1:4" s="3" customFormat="1" ht="39" customHeight="1" x14ac:dyDescent="0.25">
      <c r="A171" s="13" t="s">
        <v>305</v>
      </c>
      <c r="B171" s="14" t="s">
        <v>306</v>
      </c>
      <c r="C171" s="15">
        <v>35965.4</v>
      </c>
      <c r="D171" s="15">
        <v>35965.4</v>
      </c>
    </row>
    <row r="172" spans="1:4" s="3" customFormat="1" ht="56.25" customHeight="1" x14ac:dyDescent="0.25">
      <c r="A172" s="13" t="s">
        <v>307</v>
      </c>
      <c r="B172" s="14" t="s">
        <v>308</v>
      </c>
      <c r="C172" s="15">
        <v>391197.4</v>
      </c>
      <c r="D172" s="15">
        <v>391197.4</v>
      </c>
    </row>
    <row r="173" spans="1:4" s="3" customFormat="1" ht="103.5" customHeight="1" x14ac:dyDescent="0.25">
      <c r="A173" s="13" t="s">
        <v>309</v>
      </c>
      <c r="B173" s="14" t="s">
        <v>310</v>
      </c>
      <c r="C173" s="15">
        <v>42566.5</v>
      </c>
      <c r="D173" s="15">
        <v>42566.5</v>
      </c>
    </row>
    <row r="174" spans="1:4" s="3" customFormat="1" ht="52.5" customHeight="1" x14ac:dyDescent="0.25">
      <c r="A174" s="13" t="s">
        <v>311</v>
      </c>
      <c r="B174" s="14" t="s">
        <v>312</v>
      </c>
      <c r="C174" s="19">
        <v>42.2</v>
      </c>
      <c r="D174" s="19">
        <v>42.2</v>
      </c>
    </row>
    <row r="175" spans="1:4" s="3" customFormat="1" ht="15.75" x14ac:dyDescent="0.25">
      <c r="A175" s="41" t="s">
        <v>330</v>
      </c>
      <c r="B175" s="45" t="s">
        <v>331</v>
      </c>
      <c r="C175" s="42">
        <f>C176</f>
        <v>1033085.9937</v>
      </c>
      <c r="D175" s="42">
        <f>D176</f>
        <v>0</v>
      </c>
    </row>
    <row r="176" spans="1:4" s="3" customFormat="1" ht="63" x14ac:dyDescent="0.25">
      <c r="A176" s="43" t="s">
        <v>332</v>
      </c>
      <c r="B176" s="46" t="s">
        <v>333</v>
      </c>
      <c r="C176" s="44">
        <v>1033085.9937</v>
      </c>
      <c r="D176" s="40">
        <v>0</v>
      </c>
    </row>
    <row r="177" spans="1:4" s="3" customFormat="1" ht="15.75" x14ac:dyDescent="0.25">
      <c r="A177" s="23"/>
      <c r="B177" s="28" t="s">
        <v>313</v>
      </c>
      <c r="C177" s="24">
        <f>C19+C83</f>
        <v>95475521.977699995</v>
      </c>
      <c r="D177" s="24">
        <v>93596155.783999994</v>
      </c>
    </row>
    <row r="178" spans="1:4" ht="16.5" customHeight="1" x14ac:dyDescent="0.25">
      <c r="D178" s="39" t="s">
        <v>324</v>
      </c>
    </row>
    <row r="179" spans="1:4" ht="16.5" customHeight="1" x14ac:dyDescent="0.25">
      <c r="C179" s="44">
        <f>4931246.80376</f>
        <v>4931246.8037599996</v>
      </c>
      <c r="D179" s="44">
        <v>77498.571620000002</v>
      </c>
    </row>
    <row r="180" spans="1:4" ht="16.5" customHeight="1" x14ac:dyDescent="0.25">
      <c r="C180" s="1">
        <f>C179/C19*100</f>
        <v>11.815527307779018</v>
      </c>
      <c r="D180" s="48">
        <f>D179/D19*100</f>
        <v>0.17172924627304456</v>
      </c>
    </row>
    <row r="181" spans="1:4" ht="16.5" customHeight="1" x14ac:dyDescent="0.25">
      <c r="C181" s="1">
        <f>(C179-702287.085-149462.61876)/C19*100</f>
        <v>9.7746901149426293</v>
      </c>
    </row>
  </sheetData>
  <mergeCells count="1">
    <mergeCell ref="A14:D14"/>
  </mergeCells>
  <printOptions horizontalCentered="1"/>
  <pageMargins left="0.59055118110236227" right="0" top="0.39370078740157483" bottom="0.43307086614173229" header="0" footer="0"/>
  <pageSetup paperSize="9" scale="52" fitToHeight="0" pageOrder="overThenDown" orientation="portrait"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TDSheet</vt:lpstr>
      <vt:lpstr>TDSheet!Заголовки_для_печати</vt:lpstr>
      <vt:lpstr>TDSheet!Область_печати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Гросфельд Юлия Владимировна</cp:lastModifiedBy>
  <cp:lastPrinted>2023-10-02T02:50:40Z</cp:lastPrinted>
  <dcterms:modified xsi:type="dcterms:W3CDTF">2023-11-27T05:21:58Z</dcterms:modified>
</cp:coreProperties>
</file>