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 activeTab="1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Учреждения!$26:$27</definedName>
    <definedName name="_xlnm.Print_Area" localSheetId="1">'Муниципальные районы'!$A$1:$P$15</definedName>
    <definedName name="_xlnm.Print_Area" localSheetId="0">Учреждения!$A$1:$E$63</definedName>
  </definedNames>
  <calcPr calcId="152511" refMode="R1C1"/>
</workbook>
</file>

<file path=xl/calcChain.xml><?xml version="1.0" encoding="utf-8"?>
<calcChain xmlns="http://schemas.openxmlformats.org/spreadsheetml/2006/main">
  <c r="A2" i="2" l="1"/>
  <c r="B2" i="2" s="1"/>
  <c r="C2" i="2" s="1"/>
  <c r="A14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<sst xmlns="http://schemas.openxmlformats.org/spreadsheetml/2006/main" count="90" uniqueCount="89">
  <si>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</si>
  <si>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</si>
  <si>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</si>
  <si>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</si>
  <si>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</si>
  <si>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</si>
  <si>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</si>
  <si>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</si>
  <si>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</si>
  <si>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</si>
  <si>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</si>
  <si>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</si>
  <si>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</si>
  <si>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</si>
  <si>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</si>
  <si>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</si>
  <si>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</si>
  <si>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</si>
  <si>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</si>
  <si>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</si>
  <si>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</si>
  <si>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</si>
  <si>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</si>
  <si>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</si>
  <si>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</si>
  <si>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</si>
  <si>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</si>
  <si>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</si>
  <si>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</si>
  <si>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</si>
  <si>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</si>
  <si>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</si>
  <si>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</si>
  <si>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</si>
  <si>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</si>
  <si>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</si>
  <si>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Иные межбюджетные трансферты на оплату работ по технологическому присоединению потребителей микрорайона жилой застройки в районе 110 квартала в г. Петропавловск-Камчатском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</si>
  <si>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</si>
  <si>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</si>
  <si>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28.05.2015</t>
  </si>
  <si>
    <t>Законодательное Собрание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</si>
  <si>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</si>
  <si>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</si>
  <si>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</si>
  <si>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</si>
  <si>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</si>
  <si>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финансов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</si>
  <si>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</si>
  <si>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</si>
  <si>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</si>
  <si>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</si>
  <si>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</si>
  <si>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</si>
  <si>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</si>
  <si>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</si>
  <si>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</si>
  <si>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</si>
  <si>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</si>
  <si>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</si>
  <si>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</si>
  <si>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Региональная служба по тарифам и ценам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</si>
  <si>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</si>
  <si>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</si>
  <si>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</si>
  <si>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</si>
  <si>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</si>
  <si>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</si>
  <si>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</si>
  <si>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</si>
  <si>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</si>
  <si>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</si>
  <si>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</si>
  <si>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Представительство Губернатора и Правительства Камчатского края при Правительстве Российской Федерации</t>
  </si>
  <si>
    <t>ИТОГО</t>
  </si>
  <si>
    <t>22.05.2015</t>
  </si>
  <si>
    <t xml:space="preserve"> Субсидии бюджетам субъектов Российской Федерации на реализацию федеральных целевых программ</t>
  </si>
  <si>
    <t xml:space="preserve"> 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</si>
  <si>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Субсидии бюджетам субъектов Российской Федерации на модернизацию региональных систем дошкольного образования</t>
  </si>
  <si>
    <t xml:space="preserve"> Субвенции бюджетам субъектов Российской Федерации на оплату жилищно-коммунальных услуг отдельным категориям граждан</t>
  </si>
  <si>
    <t xml:space="preserve"> Субвенции бюджетам субъектов Российской Федерации на осуществление отдельных полномочий в области лесных отношений</t>
  </si>
  <si>
    <t xml:space="preserve"> 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</si>
  <si>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 xml:space="preserve"> 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</si>
  <si>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</si>
  <si>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Единая субвенция бюджетам субъектов Российской Федерации</t>
  </si>
  <si>
    <t xml:space="preserve"> Межбюджетные трансферты, передаваемые бюджетам субъектов Российской Федерации на содержание членов Совета Федерации и их помощников</t>
  </si>
  <si>
    <t xml:space="preserve"> Межбюджетные трансферты, передаваемые бюджетам субъектов Российской Федерации на выплату региональной доплаты к пенсии</t>
  </si>
  <si>
    <t xml:space="preserve">Межбюджетные трансферты, передаваемые бюджетам субъектов Российской Федерации на реализацию мероприятий региональных программ в сфере дорожного хозяйства в сфере дорожного хозяйства по решениям Правительства Российской Федерации </t>
  </si>
  <si>
    <t xml:space="preserve"> 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</si>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</sst>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4" fontId="0" fillId="0" borderId="0" xfId="0" applyNumberFormat="1"/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/>
    <xf numFmtId="0" fontId="15" fillId="0" borderId="4" xfId="0" applyFont="1" applyBorder="1" applyAlignment="1">
      <alignment wrapText="1"/>
    </xf>
    <xf numFmtId="0" fontId="17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6" fillId="0" borderId="0" xfId="0" applyNumberFormat="1" applyFont="1"/>
    <xf numFmtId="0" fontId="18" fillId="2" borderId="0" xfId="0" applyFont="1" applyFill="1" applyBorder="1" applyAlignment="1"/>
    <xf numFmtId="0" fontId="19" fillId="0" borderId="1" xfId="0" applyFont="1" applyFill="1" applyBorder="1" applyAlignment="1" applyProtection="1">
      <alignment horizontal="justify"/>
    </xf>
    <xf numFmtId="0" fontId="19" fillId="0" borderId="2" xfId="0" applyFont="1" applyFill="1" applyBorder="1" applyAlignment="1" applyProtection="1">
      <alignment horizontal="justify"/>
    </xf>
    <xf numFmtId="0" fontId="19" fillId="0" borderId="3" xfId="0" applyFont="1" applyFill="1" applyBorder="1" applyAlignment="1" applyProtection="1">
      <alignment horizontal="justify"/>
    </xf>
    <xf numFmtId="0" fontId="19" fillId="0" borderId="1" xfId="0" applyFont="1" applyFill="1" applyBorder="1" applyAlignment="1" applyProtection="1">
      <alignment horizontal="left" wrapText="1"/>
    </xf>
    <xf numFmtId="0" fontId="19" fillId="0" borderId="2" xfId="0" applyFont="1" applyFill="1" applyBorder="1" applyAlignment="1" applyProtection="1">
      <alignment horizontal="left" wrapText="1"/>
    </xf>
    <xf numFmtId="0" fontId="19" fillId="0" borderId="3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2" fillId="0" borderId="2" xfId="0" applyNumberFormat="1" applyFont="1" applyFill="1" applyBorder="1" applyAlignment="1">
      <alignment horizontal="left" wrapText="1"/>
    </xf>
    <xf numFmtId="164" fontId="2" fillId="0" borderId="3" xfId="0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9" fillId="0" borderId="1" xfId="0" applyFont="1" applyFill="1" applyBorder="1" applyAlignment="1" applyProtection="1">
      <alignment horizontal="left" wrapText="1" readingOrder="1"/>
    </xf>
    <xf numFmtId="0" fontId="19" fillId="0" borderId="2" xfId="0" applyFont="1" applyFill="1" applyBorder="1" applyAlignment="1" applyProtection="1">
      <alignment horizontal="left" wrapText="1" readingOrder="1"/>
    </xf>
    <xf numFmtId="0" fontId="19" fillId="0" borderId="3" xfId="0" applyFont="1" applyFill="1" applyBorder="1" applyAlignment="1" applyProtection="1">
      <alignment horizontal="left" wrapText="1" readingOrder="1"/>
    </xf>
    <xf numFmtId="165" fontId="19" fillId="0" borderId="1" xfId="0" applyNumberFormat="1" applyFont="1" applyFill="1" applyBorder="1" applyAlignment="1" applyProtection="1">
      <alignment horizontal="justify"/>
    </xf>
    <xf numFmtId="165" fontId="19" fillId="0" borderId="2" xfId="0" applyNumberFormat="1" applyFont="1" applyFill="1" applyBorder="1" applyAlignment="1" applyProtection="1">
      <alignment horizontal="justify"/>
    </xf>
    <xf numFmtId="165" fontId="19" fillId="0" borderId="3" xfId="0" applyNumberFormat="1" applyFont="1" applyFill="1" applyBorder="1" applyAlignment="1" applyProtection="1">
      <alignment horizontal="justify"/>
    </xf>
    <xf numFmtId="164" fontId="19" fillId="0" borderId="4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view="pageBreakPreview" zoomScaleNormal="100" zoomScaleSheetLayoutView="100" workbookViewId="0">
      <selection activeCell="A24" sqref="A24:A25"/>
    </sheetView>
  </sheetViews>
  <sheetFormatPr defaultRowHeight="14.4" x14ac:dyDescent="0.3"/>
  <cols>
    <col min="1" max="1" width="69.33203125" customWidth="1"/>
    <col min="2" max="2" width="13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4" t="s">
        <v>0</v>
      </c>
      <c r="B1" s="44"/>
      <c r="C1" s="44"/>
      <c r="D1" s="44"/>
      <c r="E1" s="44"/>
      <c r="F1" s="27" t="s">
        <v>74</v>
      </c>
      <c r="G1" s="28" t="str">
        <f>TEXT(F1,"[$-FC19]ДД ММММ")</f>
        <v>22 мая</v>
      </c>
      <c r="H1" s="28" t="str">
        <f>TEXT(F1,"[$-FC19]ДД.ММ.ГГГ \г")</f>
        <v>22.05.2015 г</v>
      </c>
    </row>
    <row r="2" spans="1:9" ht="15.6" x14ac:dyDescent="0.3">
      <c r="A2" s="44" t="str">
        <f>CONCATENATE("с ",G1," по ",G2,"ода")</f>
        <v>с 22 мая по 28 мая 2015 года</v>
      </c>
      <c r="B2" s="44"/>
      <c r="C2" s="44"/>
      <c r="D2" s="44"/>
      <c r="E2" s="44"/>
      <c r="F2" s="27" t="s">
        <v>39</v>
      </c>
      <c r="G2" s="28" t="str">
        <f>TEXT(F2,"[$-FC19]ДД ММММ ГГГ \г")</f>
        <v>28 мая 2015 г</v>
      </c>
      <c r="H2" s="28" t="str">
        <f>TEXT(F2,"[$-FC19]ДД.ММ.ГГГ \г")</f>
        <v>28.05.2015 г</v>
      </c>
      <c r="I2" s="19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5" t="str">
        <f>CONCATENATE("Остатки средств на ",H1,".")</f>
        <v>Остатки средств на 22.05.2015 г.</v>
      </c>
      <c r="B5" s="46"/>
      <c r="C5" s="46"/>
      <c r="D5" s="47"/>
      <c r="E5" s="8">
        <v>3270387.6</v>
      </c>
      <c r="F5" s="19"/>
    </row>
    <row r="6" spans="1:9" x14ac:dyDescent="0.3">
      <c r="A6" s="10"/>
      <c r="B6" s="11"/>
      <c r="C6" s="11"/>
      <c r="D6" s="11"/>
      <c r="E6" s="9"/>
    </row>
    <row r="7" spans="1:9" x14ac:dyDescent="0.3">
      <c r="A7" s="55" t="s">
        <v>2</v>
      </c>
      <c r="B7" s="56"/>
      <c r="C7" s="56"/>
      <c r="D7" s="56"/>
      <c r="E7" s="12"/>
    </row>
    <row r="8" spans="1:9" x14ac:dyDescent="0.3">
      <c r="A8" s="57" t="s">
        <v>3</v>
      </c>
      <c r="B8" s="56"/>
      <c r="C8" s="56"/>
      <c r="D8" s="56"/>
      <c r="E8" s="9">
        <v>240389.1</v>
      </c>
    </row>
    <row r="9" spans="1:9" x14ac:dyDescent="0.3">
      <c r="A9" s="58" t="s">
        <v>4</v>
      </c>
      <c r="B9" s="56"/>
      <c r="C9" s="56"/>
      <c r="D9" s="56"/>
      <c r="E9" s="65">
        <v>102612.6</v>
      </c>
    </row>
    <row r="10" spans="1:9" x14ac:dyDescent="0.3">
      <c r="A10" s="41" t="s">
        <v>75</v>
      </c>
      <c r="B10" s="42"/>
      <c r="C10" s="42"/>
      <c r="D10" s="43"/>
      <c r="E10" s="65">
        <v>-300.5</v>
      </c>
    </row>
    <row r="11" spans="1:9" ht="43.8" customHeight="1" x14ac:dyDescent="0.3">
      <c r="A11" s="59" t="s">
        <v>76</v>
      </c>
      <c r="B11" s="60"/>
      <c r="C11" s="60"/>
      <c r="D11" s="61"/>
      <c r="E11" s="65">
        <v>258.8</v>
      </c>
    </row>
    <row r="12" spans="1:9" ht="28.8" customHeight="1" x14ac:dyDescent="0.3">
      <c r="A12" s="38" t="s">
        <v>77</v>
      </c>
      <c r="B12" s="39"/>
      <c r="C12" s="39"/>
      <c r="D12" s="40"/>
      <c r="E12" s="65">
        <v>38620.199999999997</v>
      </c>
    </row>
    <row r="13" spans="1:9" ht="28.8" customHeight="1" x14ac:dyDescent="0.3">
      <c r="A13" s="41" t="s">
        <v>78</v>
      </c>
      <c r="B13" s="42"/>
      <c r="C13" s="42"/>
      <c r="D13" s="43"/>
      <c r="E13" s="65">
        <v>24.8</v>
      </c>
    </row>
    <row r="14" spans="1:9" ht="28.8" customHeight="1" x14ac:dyDescent="0.3">
      <c r="A14" s="41" t="s">
        <v>79</v>
      </c>
      <c r="B14" s="42"/>
      <c r="C14" s="42"/>
      <c r="D14" s="43"/>
      <c r="E14" s="65">
        <v>2232.9</v>
      </c>
    </row>
    <row r="15" spans="1:9" ht="31.2" customHeight="1" x14ac:dyDescent="0.3">
      <c r="A15" s="41" t="s">
        <v>80</v>
      </c>
      <c r="B15" s="42"/>
      <c r="C15" s="42"/>
      <c r="D15" s="43"/>
      <c r="E15" s="65">
        <v>62.8</v>
      </c>
    </row>
    <row r="16" spans="1:9" ht="48" customHeight="1" x14ac:dyDescent="0.3">
      <c r="A16" s="41" t="s">
        <v>81</v>
      </c>
      <c r="B16" s="42"/>
      <c r="C16" s="42"/>
      <c r="D16" s="43"/>
      <c r="E16" s="65">
        <v>4</v>
      </c>
    </row>
    <row r="17" spans="1:5" ht="51" customHeight="1" x14ac:dyDescent="0.3">
      <c r="A17" s="62" t="s">
        <v>82</v>
      </c>
      <c r="B17" s="63"/>
      <c r="C17" s="63"/>
      <c r="D17" s="64"/>
      <c r="E17" s="65">
        <v>1280.9000000000001</v>
      </c>
    </row>
    <row r="18" spans="1:5" x14ac:dyDescent="0.3">
      <c r="A18" s="38" t="s">
        <v>83</v>
      </c>
      <c r="B18" s="39"/>
      <c r="C18" s="39"/>
      <c r="D18" s="40"/>
      <c r="E18" s="65">
        <v>2097.6999999999998</v>
      </c>
    </row>
    <row r="19" spans="1:5" ht="33" customHeight="1" x14ac:dyDescent="0.3">
      <c r="A19" s="38" t="s">
        <v>84</v>
      </c>
      <c r="B19" s="39"/>
      <c r="C19" s="39"/>
      <c r="D19" s="40"/>
      <c r="E19" s="65">
        <v>156.19999999999999</v>
      </c>
    </row>
    <row r="20" spans="1:5" ht="28.8" customHeight="1" x14ac:dyDescent="0.3">
      <c r="A20" s="38" t="s">
        <v>85</v>
      </c>
      <c r="B20" s="39"/>
      <c r="C20" s="39"/>
      <c r="D20" s="40"/>
      <c r="E20" s="65">
        <v>7854.4</v>
      </c>
    </row>
    <row r="21" spans="1:5" ht="45" customHeight="1" x14ac:dyDescent="0.3">
      <c r="A21" s="38" t="s">
        <v>86</v>
      </c>
      <c r="B21" s="39"/>
      <c r="C21" s="39"/>
      <c r="D21" s="40"/>
      <c r="E21" s="65">
        <v>49809.9</v>
      </c>
    </row>
    <row r="22" spans="1:5" ht="27" customHeight="1" x14ac:dyDescent="0.3">
      <c r="A22" s="38" t="s">
        <v>87</v>
      </c>
      <c r="B22" s="39"/>
      <c r="C22" s="39"/>
      <c r="D22" s="40"/>
      <c r="E22" s="65">
        <v>268.10000000000002</v>
      </c>
    </row>
    <row r="23" spans="1:5" ht="29.4" customHeight="1" x14ac:dyDescent="0.3">
      <c r="A23" s="38" t="s">
        <v>88</v>
      </c>
      <c r="B23" s="39"/>
      <c r="C23" s="39"/>
      <c r="D23" s="40"/>
      <c r="E23" s="65">
        <v>242.5</v>
      </c>
    </row>
    <row r="24" spans="1:5" x14ac:dyDescent="0.3">
      <c r="A24" s="48" t="s">
        <v>5</v>
      </c>
      <c r="B24" s="49"/>
      <c r="C24" s="49"/>
      <c r="D24" s="50"/>
      <c r="E24" s="12">
        <v>343001.7</v>
      </c>
    </row>
    <row r="25" spans="1:5" x14ac:dyDescent="0.3">
      <c r="A25" s="13"/>
      <c r="B25" s="14"/>
      <c r="C25" s="14"/>
      <c r="D25" s="6"/>
      <c r="E25" s="15"/>
    </row>
    <row r="26" spans="1:5" x14ac:dyDescent="0.3">
      <c r="A26" s="51" t="s">
        <v>14</v>
      </c>
      <c r="B26" s="53" t="s">
        <v>6</v>
      </c>
      <c r="C26" s="54" t="s">
        <v>7</v>
      </c>
      <c r="D26" s="54"/>
      <c r="E26" s="54"/>
    </row>
    <row r="27" spans="1:5" ht="82.8" x14ac:dyDescent="0.3">
      <c r="A27" s="52"/>
      <c r="B27" s="53"/>
      <c r="C27" s="16" t="s">
        <v>8</v>
      </c>
      <c r="D27" s="16" t="s">
        <v>9</v>
      </c>
      <c r="E27" s="16" t="s">
        <v>10</v>
      </c>
    </row>
    <row r="28" spans="1:5" x14ac:dyDescent="0.3">
      <c r="A28" s="17" t="s">
        <v>40</v>
      </c>
      <c r="B28" s="18">
        <v>116.94</v>
      </c>
      <c r="C28" s="18"/>
      <c r="D28" s="18"/>
      <c r="E28" s="18"/>
    </row>
    <row r="29" spans="1:5" x14ac:dyDescent="0.3">
      <c r="A29" s="17" t="s">
        <v>41</v>
      </c>
      <c r="B29" s="18">
        <v>3964.3539500000002</v>
      </c>
      <c r="C29" s="18">
        <v>1827.3696</v>
      </c>
      <c r="D29" s="18">
        <v>992.58</v>
      </c>
      <c r="E29" s="18"/>
    </row>
    <row r="30" spans="1:5" ht="27.6" x14ac:dyDescent="0.3">
      <c r="A30" s="17" t="s">
        <v>42</v>
      </c>
      <c r="B30" s="18">
        <v>29315.963779999998</v>
      </c>
      <c r="C30" s="18">
        <v>529.79477999999995</v>
      </c>
      <c r="D30" s="18"/>
      <c r="E30" s="18">
        <v>1000</v>
      </c>
    </row>
    <row r="31" spans="1:5" x14ac:dyDescent="0.3">
      <c r="A31" s="17" t="s">
        <v>43</v>
      </c>
      <c r="B31" s="18">
        <v>71.94</v>
      </c>
      <c r="C31" s="18"/>
      <c r="D31" s="18"/>
      <c r="E31" s="18"/>
    </row>
    <row r="32" spans="1:5" x14ac:dyDescent="0.3">
      <c r="A32" s="17" t="s">
        <v>44</v>
      </c>
      <c r="B32" s="18">
        <v>0.09</v>
      </c>
      <c r="C32" s="18"/>
      <c r="D32" s="18"/>
      <c r="E32" s="18"/>
    </row>
    <row r="33" spans="1:5" ht="27.6" x14ac:dyDescent="0.3">
      <c r="A33" s="17" t="s">
        <v>45</v>
      </c>
      <c r="B33" s="18">
        <v>45569.947659999998</v>
      </c>
      <c r="C33" s="18"/>
      <c r="D33" s="18"/>
      <c r="E33" s="18"/>
    </row>
    <row r="34" spans="1:5" x14ac:dyDescent="0.3">
      <c r="A34" s="17" t="s">
        <v>46</v>
      </c>
      <c r="B34" s="18">
        <v>3320</v>
      </c>
      <c r="C34" s="18">
        <v>2000</v>
      </c>
      <c r="D34" s="18">
        <v>1000</v>
      </c>
      <c r="E34" s="18"/>
    </row>
    <row r="35" spans="1:5" x14ac:dyDescent="0.3">
      <c r="A35" s="17" t="s">
        <v>47</v>
      </c>
      <c r="B35" s="18">
        <v>7122.6651199999997</v>
      </c>
      <c r="C35" s="18">
        <v>1000</v>
      </c>
      <c r="D35" s="18"/>
      <c r="E35" s="18"/>
    </row>
    <row r="36" spans="1:5" x14ac:dyDescent="0.3">
      <c r="A36" s="17" t="s">
        <v>48</v>
      </c>
      <c r="B36" s="18">
        <v>53599.813649999996</v>
      </c>
      <c r="C36" s="18">
        <v>41855.941330000001</v>
      </c>
      <c r="D36" s="18">
        <v>12471.1234</v>
      </c>
      <c r="E36" s="18">
        <v>1629.67067</v>
      </c>
    </row>
    <row r="37" spans="1:5" x14ac:dyDescent="0.3">
      <c r="A37" s="17" t="s">
        <v>49</v>
      </c>
      <c r="B37" s="18">
        <v>32811.543769999997</v>
      </c>
      <c r="C37" s="18">
        <v>3243.5163200000002</v>
      </c>
      <c r="D37" s="18">
        <v>2236.4820100000002</v>
      </c>
      <c r="E37" s="18">
        <v>451.90346</v>
      </c>
    </row>
    <row r="38" spans="1:5" x14ac:dyDescent="0.3">
      <c r="A38" s="17" t="s">
        <v>50</v>
      </c>
      <c r="B38" s="18">
        <v>-4240.9435400000002</v>
      </c>
      <c r="C38" s="18">
        <v>-2805.3209900000002</v>
      </c>
      <c r="D38" s="18">
        <v>-1419.40103</v>
      </c>
      <c r="E38" s="18">
        <v>744.52268000000004</v>
      </c>
    </row>
    <row r="39" spans="1:5" x14ac:dyDescent="0.3">
      <c r="A39" s="17" t="s">
        <v>51</v>
      </c>
      <c r="B39" s="18">
        <v>141.28568000000001</v>
      </c>
      <c r="C39" s="18"/>
      <c r="D39" s="18">
        <v>91.285679999999999</v>
      </c>
      <c r="E39" s="18"/>
    </row>
    <row r="40" spans="1:5" ht="27.6" x14ac:dyDescent="0.3">
      <c r="A40" s="17" t="s">
        <v>52</v>
      </c>
      <c r="B40" s="18">
        <v>1443.03233</v>
      </c>
      <c r="C40" s="18"/>
      <c r="D40" s="18"/>
      <c r="E40" s="18"/>
    </row>
    <row r="41" spans="1:5" x14ac:dyDescent="0.3">
      <c r="A41" s="17" t="s">
        <v>53</v>
      </c>
      <c r="B41" s="18">
        <v>4041.4234999999999</v>
      </c>
      <c r="C41" s="18"/>
      <c r="D41" s="18"/>
      <c r="E41" s="18"/>
    </row>
    <row r="42" spans="1:5" x14ac:dyDescent="0.3">
      <c r="A42" s="17" t="s">
        <v>54</v>
      </c>
      <c r="B42" s="18">
        <v>2706.4565600000001</v>
      </c>
      <c r="C42" s="18"/>
      <c r="D42" s="18"/>
      <c r="E42" s="18"/>
    </row>
    <row r="43" spans="1:5" x14ac:dyDescent="0.3">
      <c r="A43" s="17" t="s">
        <v>55</v>
      </c>
      <c r="B43" s="18">
        <v>1407.2839300000001</v>
      </c>
      <c r="C43" s="18">
        <v>820.11419999999998</v>
      </c>
      <c r="D43" s="18">
        <v>525.10850000000005</v>
      </c>
      <c r="E43" s="18"/>
    </row>
    <row r="44" spans="1:5" x14ac:dyDescent="0.3">
      <c r="A44" s="17" t="s">
        <v>56</v>
      </c>
      <c r="B44" s="18">
        <v>1743.6045099999999</v>
      </c>
      <c r="C44" s="18">
        <v>1313.97551</v>
      </c>
      <c r="D44" s="18">
        <v>405.41852</v>
      </c>
      <c r="E44" s="18"/>
    </row>
    <row r="45" spans="1:5" ht="27.6" x14ac:dyDescent="0.3">
      <c r="A45" s="17" t="s">
        <v>57</v>
      </c>
      <c r="B45" s="18">
        <v>12500</v>
      </c>
      <c r="C45" s="18"/>
      <c r="D45" s="18"/>
      <c r="E45" s="18">
        <v>11119</v>
      </c>
    </row>
    <row r="46" spans="1:5" x14ac:dyDescent="0.3">
      <c r="A46" s="17" t="s">
        <v>58</v>
      </c>
      <c r="B46" s="18">
        <v>338.66460999999998</v>
      </c>
      <c r="C46" s="18"/>
      <c r="D46" s="18"/>
      <c r="E46" s="18"/>
    </row>
    <row r="47" spans="1:5" x14ac:dyDescent="0.3">
      <c r="A47" s="17" t="s">
        <v>59</v>
      </c>
      <c r="B47" s="18">
        <v>401.16719999999998</v>
      </c>
      <c r="C47" s="18"/>
      <c r="D47" s="18"/>
      <c r="E47" s="18"/>
    </row>
    <row r="48" spans="1:5" x14ac:dyDescent="0.3">
      <c r="A48" s="17" t="s">
        <v>60</v>
      </c>
      <c r="B48" s="18">
        <v>624.32127000000003</v>
      </c>
      <c r="C48" s="18">
        <v>419.29782</v>
      </c>
      <c r="D48" s="18">
        <v>157.38275999999999</v>
      </c>
      <c r="E48" s="18"/>
    </row>
    <row r="49" spans="1:5" x14ac:dyDescent="0.3">
      <c r="A49" s="17" t="s">
        <v>61</v>
      </c>
      <c r="B49" s="18">
        <v>483.92610000000002</v>
      </c>
      <c r="C49" s="18">
        <v>599.87608</v>
      </c>
      <c r="D49" s="18">
        <v>23.885819999999999</v>
      </c>
      <c r="E49" s="18"/>
    </row>
    <row r="50" spans="1:5" x14ac:dyDescent="0.3">
      <c r="A50" s="17" t="s">
        <v>62</v>
      </c>
      <c r="B50" s="18">
        <v>5.5033599999999998</v>
      </c>
      <c r="C50" s="18"/>
      <c r="D50" s="18"/>
      <c r="E50" s="18"/>
    </row>
    <row r="51" spans="1:5" x14ac:dyDescent="0.3">
      <c r="A51" s="17" t="s">
        <v>63</v>
      </c>
      <c r="B51" s="18">
        <v>2039.9464800000001</v>
      </c>
      <c r="C51" s="18">
        <v>1610.99845</v>
      </c>
      <c r="D51" s="18">
        <v>428.94803000000002</v>
      </c>
      <c r="E51" s="18"/>
    </row>
    <row r="52" spans="1:5" ht="27.6" x14ac:dyDescent="0.3">
      <c r="A52" s="17" t="s">
        <v>64</v>
      </c>
      <c r="B52" s="18">
        <v>296721.32975999999</v>
      </c>
      <c r="C52" s="18"/>
      <c r="D52" s="18"/>
      <c r="E52" s="18"/>
    </row>
    <row r="53" spans="1:5" x14ac:dyDescent="0.3">
      <c r="A53" s="17" t="s">
        <v>65</v>
      </c>
      <c r="B53" s="18">
        <v>1768.81754</v>
      </c>
      <c r="C53" s="18">
        <v>1406.1749199999999</v>
      </c>
      <c r="D53" s="18">
        <v>359.64262000000002</v>
      </c>
      <c r="E53" s="18"/>
    </row>
    <row r="54" spans="1:5" x14ac:dyDescent="0.3">
      <c r="A54" s="17" t="s">
        <v>66</v>
      </c>
      <c r="B54" s="18">
        <v>33.94</v>
      </c>
      <c r="C54" s="18"/>
      <c r="D54" s="18"/>
      <c r="E54" s="18"/>
    </row>
    <row r="55" spans="1:5" x14ac:dyDescent="0.3">
      <c r="A55" s="17" t="s">
        <v>67</v>
      </c>
      <c r="B55" s="18">
        <v>663.6</v>
      </c>
      <c r="C55" s="18"/>
      <c r="D55" s="18"/>
      <c r="E55" s="18"/>
    </row>
    <row r="56" spans="1:5" x14ac:dyDescent="0.3">
      <c r="A56" s="17" t="s">
        <v>68</v>
      </c>
      <c r="B56" s="18">
        <v>7099.1582900000003</v>
      </c>
      <c r="C56" s="18">
        <v>4125.0374499999998</v>
      </c>
      <c r="D56" s="18">
        <v>1923.57852</v>
      </c>
      <c r="E56" s="18"/>
    </row>
    <row r="57" spans="1:5" x14ac:dyDescent="0.3">
      <c r="A57" s="17" t="s">
        <v>69</v>
      </c>
      <c r="B57" s="18">
        <v>15.15</v>
      </c>
      <c r="C57" s="18"/>
      <c r="D57" s="18"/>
      <c r="E57" s="18"/>
    </row>
    <row r="58" spans="1:5" x14ac:dyDescent="0.3">
      <c r="A58" s="17" t="s">
        <v>70</v>
      </c>
      <c r="B58" s="18">
        <v>200</v>
      </c>
      <c r="C58" s="18">
        <v>140</v>
      </c>
      <c r="D58" s="18">
        <v>60</v>
      </c>
      <c r="E58" s="18"/>
    </row>
    <row r="59" spans="1:5" x14ac:dyDescent="0.3">
      <c r="A59" s="17" t="s">
        <v>71</v>
      </c>
      <c r="B59" s="18">
        <v>1359.7729999999999</v>
      </c>
      <c r="C59" s="18"/>
      <c r="D59" s="18"/>
      <c r="E59" s="18"/>
    </row>
    <row r="60" spans="1:5" ht="27.6" x14ac:dyDescent="0.3">
      <c r="A60" s="17" t="s">
        <v>72</v>
      </c>
      <c r="B60" s="18">
        <v>90</v>
      </c>
      <c r="C60" s="18">
        <v>50</v>
      </c>
      <c r="D60" s="18">
        <v>40</v>
      </c>
      <c r="E60" s="18"/>
    </row>
    <row r="61" spans="1:5" x14ac:dyDescent="0.3">
      <c r="A61" s="17" t="s">
        <v>73</v>
      </c>
      <c r="B61" s="18">
        <v>507480.69851000002</v>
      </c>
      <c r="C61" s="18">
        <v>58136.77547</v>
      </c>
      <c r="D61" s="18">
        <v>19296.034830000001</v>
      </c>
      <c r="E61" s="18">
        <v>14945.096809999999</v>
      </c>
    </row>
  </sheetData>
  <mergeCells count="24">
    <mergeCell ref="A1:E1"/>
    <mergeCell ref="A2:E2"/>
    <mergeCell ref="A5:D5"/>
    <mergeCell ref="A24:D24"/>
    <mergeCell ref="A26:A27"/>
    <mergeCell ref="B26:B27"/>
    <mergeCell ref="C26:E2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topLeftCell="A10" zoomScaleNormal="100" zoomScaleSheetLayoutView="100" workbookViewId="0">
      <selection activeCell="B13" sqref="B13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</cols>
  <sheetData>
    <row r="1" spans="1:16" s="25" customFormat="1" ht="15.6" x14ac:dyDescent="0.3">
      <c r="A1" s="36" t="s">
        <v>39</v>
      </c>
      <c r="C1" s="26" t="s">
        <v>13</v>
      </c>
    </row>
    <row r="2" spans="1:16" x14ac:dyDescent="0.3">
      <c r="A2" s="32" t="str">
        <f>TEXT(EndData2,"[$-FC19]ДД.ММ.ГГГ")</f>
        <v>28.05.2015</v>
      </c>
      <c r="B2" s="32">
        <f>A2+1</f>
        <v>42153</v>
      </c>
      <c r="C2" s="37" t="str">
        <f>TEXT(B2,"[$-FC19]ДД.ММ.ГГГ")</f>
        <v>29.05.2015</v>
      </c>
      <c r="P2" s="23" t="s">
        <v>12</v>
      </c>
    </row>
    <row r="3" spans="1:16" s="24" customFormat="1" ht="51.75" customHeight="1" x14ac:dyDescent="0.25">
      <c r="A3" s="29" t="s">
        <v>15</v>
      </c>
      <c r="B3" s="35" t="s">
        <v>16</v>
      </c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33" t="s">
        <v>25</v>
      </c>
      <c r="L3" s="33" t="s">
        <v>26</v>
      </c>
      <c r="M3" s="33" t="s">
        <v>27</v>
      </c>
      <c r="N3" s="33" t="s">
        <v>28</v>
      </c>
      <c r="O3" s="33" t="s">
        <v>29</v>
      </c>
      <c r="P3" s="20" t="s">
        <v>11</v>
      </c>
    </row>
    <row r="4" spans="1:16" ht="27" x14ac:dyDescent="0.3">
      <c r="A4" s="21" t="s">
        <v>31</v>
      </c>
      <c r="B4" s="34">
        <v>1274.2716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22">
        <v>1274.2716</v>
      </c>
    </row>
    <row r="5" spans="1:16" ht="66.599999999999994" x14ac:dyDescent="0.3">
      <c r="A5" s="21" t="s">
        <v>32</v>
      </c>
      <c r="B5" s="34"/>
      <c r="C5" s="34"/>
      <c r="D5" s="34"/>
      <c r="E5" s="34"/>
      <c r="F5" s="34"/>
      <c r="G5" s="34"/>
      <c r="H5" s="34"/>
      <c r="I5" s="34">
        <v>2000</v>
      </c>
      <c r="J5" s="34"/>
      <c r="K5" s="34"/>
      <c r="L5" s="34"/>
      <c r="M5" s="34"/>
      <c r="N5" s="34"/>
      <c r="O5" s="34"/>
      <c r="P5" s="22">
        <v>2000</v>
      </c>
    </row>
    <row r="6" spans="1:16" ht="93" x14ac:dyDescent="0.3">
      <c r="A6" s="21" t="s">
        <v>33</v>
      </c>
      <c r="B6" s="34"/>
      <c r="C6" s="34"/>
      <c r="D6" s="34"/>
      <c r="E6" s="34"/>
      <c r="F6" s="34"/>
      <c r="G6" s="34"/>
      <c r="H6" s="34"/>
      <c r="I6" s="34">
        <v>132</v>
      </c>
      <c r="J6" s="34"/>
      <c r="K6" s="34">
        <v>25</v>
      </c>
      <c r="L6" s="34">
        <v>109</v>
      </c>
      <c r="M6" s="34"/>
      <c r="N6" s="34"/>
      <c r="O6" s="34"/>
      <c r="P6" s="22">
        <v>266</v>
      </c>
    </row>
    <row r="7" spans="1:16" ht="66.599999999999994" x14ac:dyDescent="0.3">
      <c r="A7" s="21" t="s">
        <v>34</v>
      </c>
      <c r="B7" s="34">
        <v>18194.640660000001</v>
      </c>
      <c r="C7" s="34"/>
      <c r="D7" s="34"/>
      <c r="E7" s="34"/>
      <c r="F7" s="34"/>
      <c r="G7" s="34"/>
      <c r="H7" s="34"/>
      <c r="I7" s="34"/>
      <c r="J7" s="34">
        <v>22043.055799999998</v>
      </c>
      <c r="K7" s="34"/>
      <c r="L7" s="34"/>
      <c r="M7" s="34"/>
      <c r="N7" s="34"/>
      <c r="O7" s="34"/>
      <c r="P7" s="22">
        <v>40237.696459999999</v>
      </c>
    </row>
    <row r="8" spans="1:16" ht="93" x14ac:dyDescent="0.3">
      <c r="A8" s="21" t="s">
        <v>35</v>
      </c>
      <c r="B8" s="34">
        <v>485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22">
        <v>485</v>
      </c>
    </row>
    <row r="9" spans="1:16" ht="66.599999999999994" x14ac:dyDescent="0.3">
      <c r="A9" s="21" t="s">
        <v>36</v>
      </c>
      <c r="B9" s="34">
        <v>2947.4509600000001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22">
        <v>2947.4509600000001</v>
      </c>
    </row>
    <row r="10" spans="1:16" ht="40.200000000000003" x14ac:dyDescent="0.3">
      <c r="A10" s="21" t="s">
        <v>37</v>
      </c>
      <c r="B10" s="34"/>
      <c r="C10" s="34"/>
      <c r="D10" s="34"/>
      <c r="E10" s="34"/>
      <c r="F10" s="34"/>
      <c r="G10" s="34"/>
      <c r="H10" s="34"/>
      <c r="I10" s="34"/>
      <c r="J10" s="34">
        <v>23.196480000000001</v>
      </c>
      <c r="K10" s="34">
        <v>39.589440000000003</v>
      </c>
      <c r="L10" s="34"/>
      <c r="M10" s="34"/>
      <c r="N10" s="34"/>
      <c r="O10" s="34"/>
      <c r="P10" s="22">
        <v>62.785919999999997</v>
      </c>
    </row>
    <row r="11" spans="1:16" x14ac:dyDescent="0.3">
      <c r="A11" s="21" t="s">
        <v>38</v>
      </c>
      <c r="B11" s="34">
        <v>22901.363219999999</v>
      </c>
      <c r="C11" s="34"/>
      <c r="D11" s="34"/>
      <c r="E11" s="34"/>
      <c r="F11" s="34"/>
      <c r="G11" s="34"/>
      <c r="H11" s="34"/>
      <c r="I11" s="34">
        <v>2132</v>
      </c>
      <c r="J11" s="34">
        <v>22066.252280000001</v>
      </c>
      <c r="K11" s="34">
        <v>64.589439999999996</v>
      </c>
      <c r="L11" s="34">
        <v>109</v>
      </c>
      <c r="M11" s="34"/>
      <c r="N11" s="34"/>
      <c r="O11" s="34"/>
      <c r="P11" s="22">
        <v>47273.204940000003</v>
      </c>
    </row>
    <row r="13" spans="1:16" x14ac:dyDescent="0.3">
      <c r="A13" s="31" t="s">
        <v>30</v>
      </c>
      <c r="B13" s="30">
        <v>530382.06172999996</v>
      </c>
    </row>
    <row r="14" spans="1:16" ht="32.25" customHeight="1" x14ac:dyDescent="0.3">
      <c r="A14" s="31" t="str">
        <f>CONCATENATE("Остатки бюджетных средств на ",C2,"г.")</f>
        <v>Остатки бюджетных средств на 29.05.2015г.</v>
      </c>
      <c r="B14" s="30">
        <v>3083007.2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2015-05-31T23:27:09Z</dcterms:modified>
</cp:coreProperties>
</file>